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3_住民企画課\L_財政グループ（アクセス制限有）\財政担当\01　業務関係\50財政状況資料集\R２財政状況資料集\"/>
    </mc:Choice>
  </mc:AlternateContent>
  <bookViews>
    <workbookView xWindow="0" yWindow="0" windowWidth="19200" windowHeight="11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<sst xmlns="http://schemas.openxmlformats.org/spreadsheetml/2006/main" count="1132" uniqueCount="596">
  <si>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</si>
  <si>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</si>
  <si>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</si>
  <si>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</si>
  <si>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</si>
  <si>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</si>
  <si>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</si>
  <si>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</si>
  <si>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</si>
  <si>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</si>
  <si>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</si>
  <si>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</si>
  <si>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</si>
  <si>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</si>
  <si>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</si>
  <si>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</si>
  <si>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</si>
  <si>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</si>
  <si>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</si>
  <si>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</si>
  <si>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</si>
  <si>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</si>
  <si>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</si>
  <si>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</si>
  <si>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</si>
  <si>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</si>
  <si>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</si>
  <si>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</si>
  <si>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</si>
  <si>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</si>
  <si>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</si>
  <si>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</si>
  <si>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</si>
  <si>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</si>
  <si>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</si>
  <si>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</si>
  <si>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</si>
  <si>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</si>
  <si>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</si>
  <si>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</si>
  <si>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</si>
  <si>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</si>
  <si>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</si>
  <si>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</si>
  <si>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</si>
  <si>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</si>
  <si>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</si>
  <si>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</si>
  <si>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</si>
  <si>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</si>
  <si>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</si>
  <si>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</si>
  <si>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</si>
  <si>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</si>
  <si>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</si>
  <si>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</si>
  <si>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</si>
  <si>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</si>
  <si>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</si>
  <si>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</si>
  <si>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</si>
  <si>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</si>
  <si>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</si>
  <si>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</si>
  <si>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</si>
  <si>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</si>
  <si>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</si>
  <si>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</si>
  <si>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</si>
  <si>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</si>
  <si>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</si>
  <si>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</si>
  <si>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</si>
  <si>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</si>
  <si>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</si>
  <si>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</si>
  <si>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</si>
  <si>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</si>
  <si>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</si>
  <si>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</si>
  <si>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</si>
  <si>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</si>
  <si>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</si>
  <si>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</si>
  <si>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</si>
  <si>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</si>
  <si>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</si>
  <si>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</si>
  <si>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</si>
  <si>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</si>
  <si>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</si>
  <si>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</si>
  <si>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</si>
  <si>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</si>
  <si>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</si>
  <si>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</si>
  <si>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</si>
  <si>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</si>
  <si>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</si>
  <si>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</si>
  <si>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</si>
  <si>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</si>
  <si>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</si>
  <si>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</si>
  <si>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</si>
  <si>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</si>
  <si>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</si>
  <si>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</si>
  <si>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</si>
  <si>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</si>
  <si>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</si>
  <si>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</si>
  <si>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</si>
  <si>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</si>
  <si>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</si>
  <si>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</si>
  <si>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</si>
  <si>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</si>
  <si>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</si>
  <si>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</si>
  <si>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</si>
  <si>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</si>
  <si>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</si>
  <si>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</si>
  <si>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</si>
  <si>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</si>
  <si>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</si>
  <si>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</si>
  <si>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</si>
  <si>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</si>
  <si>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</si>
  <si>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</si>
  <si>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</si>
  <si>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</si>
  <si>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</si>
  <si>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</si>
  <si>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</si>
  <si>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</si>
  <si>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</si>
  <si>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</si>
  <si>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</si>
  <si>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</si>
  <si>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</si>
  <si>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</si>
  <si>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</si>
  <si>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</si>
  <si>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</si>
  <si>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</si>
  <si>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</si>
  <si>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</si>
  <si>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</si>
  <si>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</si>
  <si>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</si>
  <si>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</si>
  <si>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</si>
  <si>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</si>
  <si>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</si>
  <si>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</si>
  <si>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</si>
  <si>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</si>
  <si>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</si>
  <si>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</si>
  <si>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</si>
  <si>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</si>
  <si>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</si>
  <si>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</si>
  <si>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</si>
  <si>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</si>
  <si>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</si>
  <si>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</si>
  <si>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</si>
  <si>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</si>
  <si>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</si>
  <si>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</si>
  <si>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</si>
  <si>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</si>
  <si>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</si>
  <si>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</si>
  <si>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</si>
  <si>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</si>
  <si>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</si>
  <si>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</si>
  <si>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</si>
  <si>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</si>
  <si>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</si>
  <si>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</si>
  <si>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</si>
  <si>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</si>
  <si>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</si>
  <si>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</si>
  <si>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</si>
  <si>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</si>
  <si>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</si>
  <si>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</si>
  <si>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</si>
  <si>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</si>
  <si>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</si>
  <si>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</si>
  <si>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</si>
  <si>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</si>
  <si>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</si>
  <si>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</si>
  <si>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</si>
  <si>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</si>
  <si>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</si>
  <si>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</si>
  <si>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</si>
  <si>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</si>
  <si>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</si>
  <si>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</si>
  <si>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</si>
  <si>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</si>
  <si>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</si>
  <si>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北海道津別町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</si>
  <si>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</si>
  <si>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</si>
  <si>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</si>
  <si>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</si>
  <si>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</si>
  <si>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</si>
  <si>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</si>
  <si>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</si>
  <si>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</si>
  <si>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</si>
  <si>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</si>
  <si>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</si>
  <si>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</si>
  <si>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</si>
  <si>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</si>
  <si>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</si>
  <si>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</si>
  <si>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</si>
  <si>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</si>
  <si>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</si>
  <si>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</si>
  <si>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</si>
  <si>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</si>
  <si>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</si>
  <si>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</si>
  <si>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</si>
  <si>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</si>
  <si>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</si>
  <si>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</si>
  <si>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</si>
  <si>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</si>
  <si>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</si>
  <si>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</si>
  <si>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</si>
  <si>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</si>
  <si>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</si>
  <si>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</si>
  <si>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</si>
  <si>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</si>
  <si>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</si>
  <si>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</si>
  <si>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</si>
  <si>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</si>
  <si>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</si>
  <si>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</si>
  <si>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</si>
  <si>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</si>
  <si>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</si>
  <si>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</si>
  <si>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</si>
  <si>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</si>
  <si>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</si>
  <si>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</si>
  <si>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</si>
  <si>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</si>
  <si>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</si>
  <si>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</si>
  <si>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</si>
  <si>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</si>
  <si>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</si>
  <si>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</si>
  <si>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</si>
  <si>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</si>
  <si>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</si>
  <si>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</si>
  <si>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</si>
  <si>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</si>
  <si>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</si>
  <si>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</si>
  <si>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</si>
  <si>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</si>
  <si>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</si>
  <si>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</si>
  <si>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</si>
  <si>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</si>
  <si>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</si>
  <si>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</si>
  <si>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</si>
  <si>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</si>
  <si>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</si>
  <si>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</si>
  <si>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</si>
  <si>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</si>
  <si>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</si>
  <si>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</si>
  <si>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</si>
  <si>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</si>
  <si>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</si>
  <si>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</si>
  <si>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</si>
  <si>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</si>
  <si>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</si>
  <si>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</si>
  <si>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</si>
  <si>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</si>
  <si>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</si>
  <si>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</si>
  <si>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</si>
  <si>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</si>
  <si>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</si>
  <si>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</si>
  <si>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</si>
  <si>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</si>
  <si>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</si>
  <si>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</si>
  <si>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</si>
  <si>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</si>
  <si>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</si>
  <si>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</si>
  <si>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</si>
  <si>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</si>
  <si>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</si>
  <si>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</si>
  <si>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</si>
  <si>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</si>
  <si>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</si>
  <si>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</si>
  <si>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</si>
  <si>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</si>
  <si>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</si>
  <si>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</si>
  <si>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</si>
  <si>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</si>
  <si>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</si>
  <si>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</si>
  <si>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</si>
  <si>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</si>
  <si>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</si>
  <si>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</si>
  <si>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</si>
  <si>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</si>
  <si>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</si>
  <si>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</si>
  <si>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</si>
  <si>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</si>
  <si>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</si>
  <si>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</si>
  <si>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</si>
  <si>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</si>
  <si>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</si>
  <si>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</si>
  <si>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</si>
  <si>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</si>
  <si>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</si>
  <si>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</si>
  <si>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</si>
  <si>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</si>
  <si>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</si>
  <si>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</si>
  <si>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</si>
  <si>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</si>
  <si>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</si>
  <si>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</si>
  <si>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北海道津別町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</si>
  <si>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</si>
  <si>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</si>
  <si>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</si>
  <si>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</si>
  <si>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</si>
  <si>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</si>
  <si>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</si>
  <si>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</si>
  <si>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</si>
  <si>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</si>
  <si>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</si>
  <si>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</si>
  <si>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</si>
  <si>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</si>
  <si>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</si>
  <si>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</si>
  <si>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</si>
  <si>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</si>
  <si>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</si>
  <si>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</si>
  <si>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</si>
  <si>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</si>
  <si>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</si>
  <si>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</si>
  <si>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</si>
  <si>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</si>
  <si>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</si>
  <si>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</si>
  <si>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</si>
  <si>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</si>
  <si>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</si>
  <si>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</si>
  <si>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</si>
  <si>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</si>
  <si>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</si>
  <si>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</si>
  <si>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</si>
  <si>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</si>
  <si>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</si>
  <si>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</si>
  <si>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</si>
  <si>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</si>
  <si>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</si>
  <si>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</si>
  <si>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</si>
  <si>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</si>
  <si>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</si>
  <si>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</si>
  <si>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</si>
  <si>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</si>
  <si>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</si>
  <si>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</si>
  <si>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</si>
  <si>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</si>
  <si>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</si>
  <si>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</si>
  <si>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</si>
  <si>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</si>
  <si>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</si>
  <si>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</si>
  <si>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</si>
  <si>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</si>
  <si>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</si>
  <si>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</si>
  <si>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</si>
  <si>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</si>
  <si>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</si>
  <si>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</si>
  <si>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</si>
  <si>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</si>
  <si>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</si>
  <si>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</si>
  <si>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</si>
  <si>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</si>
  <si>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</si>
  <si>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</si>
  <si>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</si>
  <si>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</si>
  <si>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</si>
  <si>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</si>
  <si>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</si>
  <si>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</si>
  <si>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</si>
  <si>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</si>
  <si>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</si>
  <si>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</si>
  <si>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</si>
  <si>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</si>
  <si>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</si>
  <si>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</si>
  <si>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</si>
  <si>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</si>
  <si>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</si>
  <si>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</si>
  <si>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</si>
  <si>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</si>
  <si>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</si>
  <si>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</si>
  <si>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</si>
  <si>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</si>
  <si>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</si>
  <si>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</si>
  <si>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</si>
  <si>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</si>
  <si>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</si>
  <si>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</si>
  <si>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</si>
  <si>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</si>
  <si>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</si>
  <si>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</si>
  <si>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</si>
  <si>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</si>
  <si>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</si>
  <si>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</si>
  <si>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</si>
  <si>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</si>
  <si>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</si>
  <si>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</si>
  <si>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</si>
  <si>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</si>
  <si>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</si>
  <si>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</si>
  <si>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</si>
  <si>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</si>
  <si>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</si>
  <si>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</si>
  <si>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</si>
  <si>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</si>
  <si>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</si>
  <si>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</si>
  <si>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</si>
  <si>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</si>
  <si>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</si>
  <si>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</si>
  <si>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</si>
  <si>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</si>
  <si>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</si>
  <si>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</si>
  <si>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</si>
  <si>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</si>
  <si>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</si>
  <si>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</si>
  <si>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</si>
  <si>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</si>
  <si>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</si>
  <si>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</si>
  <si>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</si>
  <si>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</si>
  <si>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</si>
  <si>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</si>
  <si>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</si>
  <si>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</si>
  <si>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</si>
  <si>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</si>
  <si>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</si>
  <si>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</si>
  <si>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</si>
  <si>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</si>
  <si>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</si>
  <si>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</si>
  <si>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</si>
  <si>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</si>
  <si>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</si>
  <si>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</si>
  <si>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</si>
  <si>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</si>
  <si>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</si>
  <si>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</si>
  <si>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</si>
  <si>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</si>
  <si>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</si>
  <si>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</si>
  <si>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</si>
  <si>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</si>
  <si>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</si>
  <si>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</si>
  <si>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</si>
  <si>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</si>
  <si>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</si>
  <si>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</si>
  <si>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</si>
  <si>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</si>
  <si>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</si>
  <si>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</si>
  <si>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</si>
  <si>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</si>
  <si>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</si>
  <si>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6.48</t>
  </si>
  <si>
    <t>▲ 4.15</t>
  </si>
  <si>
    <t>▲ 1.14</t>
  </si>
  <si>
    <t>簡易水道事業特別会計</t>
  </si>
  <si>
    <t>一般会計</t>
  </si>
  <si>
    <t>下水道事業特別会計</t>
  </si>
  <si>
    <t>国民健康保険事業特別会計</t>
  </si>
  <si>
    <t>介護保険事業特別会計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</si>
  <si>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</si>
  <si>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</si>
  <si>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</si>
  <si>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</si>
  <si>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</si>
  <si>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</si>
  <si>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</si>
  <si>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</si>
  <si>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</si>
  <si>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</si>
  <si>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美幌・津別広域事務組合</t>
    <rPh sb="0" eb="2">
      <t>ビホロ</t>
    </rPh>
    <rPh sb="3" eb="5">
      <t>ツベツ</t>
    </rPh>
    <rPh sb="5" eb="7">
      <t>コウイキ</t>
    </rPh>
    <rPh sb="7" eb="9">
      <t>ジム</t>
    </rPh>
    <rPh sb="9" eb="11">
      <t>クミアイ</t>
    </rPh>
    <phoneticPr fontId="2"/>
  </si>
  <si>
    <t>網走地方教育研修センター</t>
    <rPh sb="0" eb="2">
      <t>アバシリ</t>
    </rPh>
    <rPh sb="2" eb="4">
      <t>チホウ</t>
    </rPh>
    <rPh sb="4" eb="6">
      <t>キョウイク</t>
    </rPh>
    <rPh sb="6" eb="8">
      <t>ケンシュウ</t>
    </rPh>
    <phoneticPr fontId="2"/>
  </si>
  <si>
    <t>津別町振興公社</t>
    <rPh sb="0" eb="3">
      <t>ツベツチョウ</t>
    </rPh>
    <rPh sb="3" eb="5">
      <t>シンコウ</t>
    </rPh>
    <rPh sb="5" eb="7">
      <t>コウシャ</t>
    </rPh>
    <phoneticPr fontId="2"/>
  </si>
  <si>
    <t>相生振興公社</t>
    <rPh sb="0" eb="2">
      <t>アイオイ</t>
    </rPh>
    <rPh sb="2" eb="4">
      <t>シンコウ</t>
    </rPh>
    <rPh sb="4" eb="6">
      <t>コウシャ</t>
    </rPh>
    <phoneticPr fontId="2"/>
  </si>
  <si>
    <t>北海道つべつまちづくり会社</t>
    <rPh sb="0" eb="3">
      <t>ホッカイドウ</t>
    </rPh>
    <rPh sb="11" eb="13">
      <t>カイシャ</t>
    </rPh>
    <phoneticPr fontId="2"/>
  </si>
  <si>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</si>
  <si>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</si>
  <si>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公共交通確保対策事業基金</t>
    <rPh sb="0" eb="2">
      <t>コウキョウ</t>
    </rPh>
    <rPh sb="2" eb="4">
      <t>コウツウ</t>
    </rPh>
    <rPh sb="4" eb="6">
      <t>カクホ</t>
    </rPh>
    <rPh sb="6" eb="8">
      <t>タイサク</t>
    </rPh>
    <rPh sb="8" eb="10">
      <t>ジギョウ</t>
    </rPh>
    <rPh sb="10" eb="12">
      <t>キキン</t>
    </rPh>
    <phoneticPr fontId="5"/>
  </si>
  <si>
    <t>国営農地再編整備事業負担金支払基金</t>
    <rPh sb="0" eb="2">
      <t>コクエイ</t>
    </rPh>
    <rPh sb="2" eb="4">
      <t>ノウチ</t>
    </rPh>
    <rPh sb="4" eb="6">
      <t>サイヘン</t>
    </rPh>
    <rPh sb="6" eb="8">
      <t>セイビ</t>
    </rPh>
    <rPh sb="8" eb="10">
      <t>ジギョウ</t>
    </rPh>
    <rPh sb="10" eb="12">
      <t>フタン</t>
    </rPh>
    <rPh sb="12" eb="13">
      <t>キン</t>
    </rPh>
    <rPh sb="13" eb="15">
      <t>シハラ</t>
    </rPh>
    <rPh sb="15" eb="17">
      <t>キキン</t>
    </rPh>
    <phoneticPr fontId="5"/>
  </si>
  <si>
    <t>ふるさとつべつ応援基金</t>
    <rPh sb="7" eb="9">
      <t>オウエン</t>
    </rPh>
    <rPh sb="9" eb="11">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</si>
  <si>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</si>
  <si>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</si>
  <si>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</si>
  <si>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</si>
  <si>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財政調整基金等の積立による充当可能基金等により生じていない。有形固定資産減価償却率は、類似団体とほぼ同水準であるが、それぞれの公共施設の個別施設計画に基づき施設の維持管理を適切に進める。
</t>
    <rPh sb="58" eb="59">
      <t>ドウ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</si>
  <si>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</si>
  <si>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</si>
  <si>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</si>
  <si>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</si>
  <si>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</si>
  <si>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</si>
  <si>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将来負担比率は、財政調整基金等の積立による充当可能基金等により生じていない。実質公債費比率は、平成28年度借入の過疎対策事業債の元金償還が開始され上昇している。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</si>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</sst>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301035</c:v>
                </c:pt>
              </c:numCache>
            </c:numRef>
          </c:val>
          <c:smooth val="0"/>
          <c:extLst>
            <c:ext xmlns:c16="http://schemas.microsoft.com/office/drawing/2014/chart" uri="{C3380CC4-5D6E-409C-BE32-E72D297353CC}">
              <c16:uniqueId val="{00000000-5A73-4827-899F-5E49497793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206771</c:v>
                </c:pt>
                <c:pt idx="1">
                  <c:v>294101</c:v>
                </c:pt>
                <c:pt idx="2">
                  <c:v>213422</c:v>
                </c:pt>
                <c:pt idx="3">
                  <c:v>285352</c:v>
                </c:pt>
                <c:pt idx="4">
                  <c:v>830308</c:v>
                </c:pt>
              </c:numCache>
            </c:numRef>
          </c:val>
          <c:smooth val="0"/>
          <c:extLst>
            <c:ext xmlns:c16="http://schemas.microsoft.com/office/drawing/2014/chart" uri="{C3380CC4-5D6E-409C-BE32-E72D297353CC}">
              <c16:uniqueId val="{00000001-5A73-4827-899F-5E49497793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3.78</c:v>
                </c:pt>
                <c:pt idx="1">
                  <c:v>3.31</c:v>
                </c:pt>
                <c:pt idx="2">
                  <c:v>4.0999999999999996</c:v>
                </c:pt>
                <c:pt idx="3">
                  <c:v>4.16</c:v>
                </c:pt>
                <c:pt idx="4">
                  <c:v>4.9800000000000004</c:v>
                </c:pt>
              </c:numCache>
            </c:numRef>
          </c:val>
          <c:extLst>
            <c:ext xmlns:c16="http://schemas.microsoft.com/office/drawing/2014/chart" uri="{C3380CC4-5D6E-409C-BE32-E72D297353CC}">
              <c16:uniqueId val="{00000000-FB24-4D70-A77E-903980F9C5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31.17</c:v>
                </c:pt>
                <c:pt idx="1">
                  <c:v>26.34</c:v>
                </c:pt>
                <c:pt idx="2">
                  <c:v>21.81</c:v>
                </c:pt>
                <c:pt idx="3">
                  <c:v>20.53</c:v>
                </c:pt>
                <c:pt idx="4">
                  <c:v>20.68</c:v>
                </c:pt>
              </c:numCache>
            </c:numRef>
          </c:val>
          <c:extLst>
            <c:ext xmlns:c16="http://schemas.microsoft.com/office/drawing/2014/chart" uri="{C3380CC4-5D6E-409C-BE32-E72D297353CC}">
              <c16:uniqueId val="{00000001-FB24-4D70-A77E-903980F9C5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0.14000000000000001</c:v>
                </c:pt>
                <c:pt idx="1">
                  <c:v>-6.48</c:v>
                </c:pt>
                <c:pt idx="2">
                  <c:v>-4.1500000000000004</c:v>
                </c:pt>
                <c:pt idx="3">
                  <c:v>-1.1399999999999999</c:v>
                </c:pt>
                <c:pt idx="4">
                  <c:v>2.84</c:v>
                </c:pt>
              </c:numCache>
            </c:numRef>
          </c:val>
          <c:smooth val="0"/>
          <c:extLst>
            <c:ext xmlns:c16="http://schemas.microsoft.com/office/drawing/2014/chart" uri="{C3380CC4-5D6E-409C-BE32-E72D297353CC}">
              <c16:uniqueId val="{00000002-FB24-4D70-A77E-903980F9C5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8.06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968-4334-A3B2-1AED188765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68-4334-A3B2-1AED188765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968-4334-A3B2-1AED188765E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968-4334-A3B2-1AED188765E2}"/>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968-4334-A3B2-1AED188765E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5-3968-4334-A3B2-1AED188765E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0.03</c:v>
                </c:pt>
                <c:pt idx="2">
                  <c:v>#N/A</c:v>
                </c:pt>
                <c:pt idx="3">
                  <c:v>0.04</c:v>
                </c:pt>
                <c:pt idx="4">
                  <c:v>#N/A</c:v>
                </c:pt>
                <c:pt idx="5">
                  <c:v>0.01</c:v>
                </c:pt>
                <c:pt idx="6">
                  <c:v>#N/A</c:v>
                </c:pt>
                <c:pt idx="7">
                  <c:v>0.01</c:v>
                </c:pt>
                <c:pt idx="8">
                  <c:v>#N/A</c:v>
                </c:pt>
                <c:pt idx="9">
                  <c:v>0.02</c:v>
                </c:pt>
              </c:numCache>
            </c:numRef>
          </c:val>
          <c:extLst>
            <c:ext xmlns:c16="http://schemas.microsoft.com/office/drawing/2014/chart" uri="{C3380CC4-5D6E-409C-BE32-E72D297353CC}">
              <c16:uniqueId val="{00000006-3968-4334-A3B2-1AED188765E2}"/>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0.06</c:v>
                </c:pt>
                <c:pt idx="2">
                  <c:v>#N/A</c:v>
                </c:pt>
                <c:pt idx="3">
                  <c:v>0.1</c:v>
                </c:pt>
                <c:pt idx="4">
                  <c:v>#N/A</c:v>
                </c:pt>
                <c:pt idx="5">
                  <c:v>0.12</c:v>
                </c:pt>
                <c:pt idx="6">
                  <c:v>#N/A</c:v>
                </c:pt>
                <c:pt idx="7">
                  <c:v>0.1</c:v>
                </c:pt>
                <c:pt idx="8">
                  <c:v>#N/A</c:v>
                </c:pt>
                <c:pt idx="9">
                  <c:v>0.13</c:v>
                </c:pt>
              </c:numCache>
            </c:numRef>
          </c:val>
          <c:extLst>
            <c:ext xmlns:c16="http://schemas.microsoft.com/office/drawing/2014/chart" uri="{C3380CC4-5D6E-409C-BE32-E72D297353CC}">
              <c16:uniqueId val="{00000007-3968-4334-A3B2-1AED188765E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3.77</c:v>
                </c:pt>
                <c:pt idx="2">
                  <c:v>#N/A</c:v>
                </c:pt>
                <c:pt idx="3">
                  <c:v>3.3</c:v>
                </c:pt>
                <c:pt idx="4">
                  <c:v>#N/A</c:v>
                </c:pt>
                <c:pt idx="5">
                  <c:v>4.09</c:v>
                </c:pt>
                <c:pt idx="6">
                  <c:v>#N/A</c:v>
                </c:pt>
                <c:pt idx="7">
                  <c:v>4.1500000000000004</c:v>
                </c:pt>
                <c:pt idx="8">
                  <c:v>#N/A</c:v>
                </c:pt>
                <c:pt idx="9">
                  <c:v>4.9800000000000004</c:v>
                </c:pt>
              </c:numCache>
            </c:numRef>
          </c:val>
          <c:extLst>
            <c:ext xmlns:c16="http://schemas.microsoft.com/office/drawing/2014/chart" uri="{C3380CC4-5D6E-409C-BE32-E72D297353CC}">
              <c16:uniqueId val="{00000008-3968-4334-A3B2-1AED188765E2}"/>
            </c:ext>
          </c:extLst>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0.03</c:v>
                </c:pt>
                <c:pt idx="2">
                  <c:v>#N/A</c:v>
                </c:pt>
                <c:pt idx="3">
                  <c:v>9.4499999999999993</c:v>
                </c:pt>
                <c:pt idx="4">
                  <c:v>#N/A</c:v>
                </c:pt>
                <c:pt idx="5">
                  <c:v>11.36</c:v>
                </c:pt>
                <c:pt idx="6">
                  <c:v>#N/A</c:v>
                </c:pt>
                <c:pt idx="7">
                  <c:v>13.06</c:v>
                </c:pt>
                <c:pt idx="8">
                  <c:v>#N/A</c:v>
                </c:pt>
                <c:pt idx="9">
                  <c:v>13.67</c:v>
                </c:pt>
              </c:numCache>
            </c:numRef>
          </c:val>
          <c:extLst>
            <c:ext xmlns:c16="http://schemas.microsoft.com/office/drawing/2014/chart" uri="{C3380CC4-5D6E-409C-BE32-E72D297353CC}">
              <c16:uniqueId val="{00000009-3968-4334-A3B2-1AED188765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566</c:v>
                </c:pt>
                <c:pt idx="5">
                  <c:v>563</c:v>
                </c:pt>
                <c:pt idx="8">
                  <c:v>584</c:v>
                </c:pt>
                <c:pt idx="11">
                  <c:v>585</c:v>
                </c:pt>
                <c:pt idx="14">
                  <c:v>553</c:v>
                </c:pt>
              </c:numCache>
            </c:numRef>
          </c:val>
          <c:extLst>
            <c:ext xmlns:c16="http://schemas.microsoft.com/office/drawing/2014/chart" uri="{C3380CC4-5D6E-409C-BE32-E72D297353CC}">
              <c16:uniqueId val="{00000000-BDF0-4DA4-A338-999893B9AD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BDF0-4DA4-A338-999893B9AD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DF0-4DA4-A338-999893B9AD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F0-4DA4-A338-999893B9AD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223</c:v>
                </c:pt>
                <c:pt idx="3">
                  <c:v>209</c:v>
                </c:pt>
                <c:pt idx="6">
                  <c:v>201</c:v>
                </c:pt>
                <c:pt idx="9">
                  <c:v>185</c:v>
                </c:pt>
                <c:pt idx="12">
                  <c:v>155</c:v>
                </c:pt>
              </c:numCache>
            </c:numRef>
          </c:val>
          <c:extLst>
            <c:ext xmlns:c16="http://schemas.microsoft.com/office/drawing/2014/chart" uri="{C3380CC4-5D6E-409C-BE32-E72D297353CC}">
              <c16:uniqueId val="{00000004-BDF0-4DA4-A338-999893B9AD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F0-4DA4-A338-999893B9AD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F0-4DA4-A338-999893B9AD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453</c:v>
                </c:pt>
                <c:pt idx="3">
                  <c:v>456</c:v>
                </c:pt>
                <c:pt idx="6">
                  <c:v>538</c:v>
                </c:pt>
                <c:pt idx="9">
                  <c:v>567</c:v>
                </c:pt>
                <c:pt idx="12">
                  <c:v>608</c:v>
                </c:pt>
              </c:numCache>
            </c:numRef>
          </c:val>
          <c:extLst>
            <c:ext xmlns:c16="http://schemas.microsoft.com/office/drawing/2014/chart" uri="{C3380CC4-5D6E-409C-BE32-E72D297353CC}">
              <c16:uniqueId val="{00000007-BDF0-4DA4-A338-999893B9AD1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110</c:v>
                </c:pt>
                <c:pt idx="2">
                  <c:v>#N/A</c:v>
                </c:pt>
                <c:pt idx="3">
                  <c:v>#N/A</c:v>
                </c:pt>
                <c:pt idx="4">
                  <c:v>102</c:v>
                </c:pt>
                <c:pt idx="5">
                  <c:v>#N/A</c:v>
                </c:pt>
                <c:pt idx="6">
                  <c:v>#N/A</c:v>
                </c:pt>
                <c:pt idx="7">
                  <c:v>155</c:v>
                </c:pt>
                <c:pt idx="8">
                  <c:v>#N/A</c:v>
                </c:pt>
                <c:pt idx="9">
                  <c:v>#N/A</c:v>
                </c:pt>
                <c:pt idx="10">
                  <c:v>167</c:v>
                </c:pt>
                <c:pt idx="11">
                  <c:v>#N/A</c:v>
                </c:pt>
                <c:pt idx="12">
                  <c:v>#N/A</c:v>
                </c:pt>
                <c:pt idx="13">
                  <c:v>211</c:v>
                </c:pt>
                <c:pt idx="14">
                  <c:v>#N/A</c:v>
                </c:pt>
              </c:numCache>
            </c:numRef>
          </c:val>
          <c:smooth val="0"/>
          <c:extLst>
            <c:ext xmlns:c16="http://schemas.microsoft.com/office/drawing/2014/chart" uri="{C3380CC4-5D6E-409C-BE32-E72D297353CC}">
              <c16:uniqueId val="{00000008-BDF0-4DA4-A338-999893B9AD1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5185</c:v>
                </c:pt>
                <c:pt idx="5">
                  <c:v>5135</c:v>
                </c:pt>
                <c:pt idx="8">
                  <c:v>5223</c:v>
                </c:pt>
                <c:pt idx="11">
                  <c:v>5382</c:v>
                </c:pt>
                <c:pt idx="14">
                  <c:v>7008</c:v>
                </c:pt>
              </c:numCache>
            </c:numRef>
          </c:val>
          <c:extLst>
            <c:ext xmlns:c16="http://schemas.microsoft.com/office/drawing/2014/chart" uri="{C3380CC4-5D6E-409C-BE32-E72D297353CC}">
              <c16:uniqueId val="{00000000-05FE-4440-8D17-75FD71D8EF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373</c:v>
                </c:pt>
                <c:pt idx="8">
                  <c:v>433</c:v>
                </c:pt>
                <c:pt idx="11">
                  <c:v>418</c:v>
                </c:pt>
                <c:pt idx="14">
                  <c:v>217</c:v>
                </c:pt>
              </c:numCache>
            </c:numRef>
          </c:val>
          <c:extLst>
            <c:ext xmlns:c16="http://schemas.microsoft.com/office/drawing/2014/chart" uri="{C3380CC4-5D6E-409C-BE32-E72D297353CC}">
              <c16:uniqueId val="{00000001-05FE-4440-8D17-75FD71D8EF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5728</c:v>
                </c:pt>
                <c:pt idx="5">
                  <c:v>5850</c:v>
                </c:pt>
                <c:pt idx="8">
                  <c:v>5613</c:v>
                </c:pt>
                <c:pt idx="11">
                  <c:v>5593</c:v>
                </c:pt>
                <c:pt idx="14">
                  <c:v>5406</c:v>
                </c:pt>
              </c:numCache>
            </c:numRef>
          </c:val>
          <c:extLst>
            <c:ext xmlns:c16="http://schemas.microsoft.com/office/drawing/2014/chart" uri="{C3380CC4-5D6E-409C-BE32-E72D297353CC}">
              <c16:uniqueId val="{00000002-05FE-4440-8D17-75FD71D8EF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FE-4440-8D17-75FD71D8EF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FE-4440-8D17-75FD71D8EF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FE-4440-8D17-75FD71D8EF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974</c:v>
                </c:pt>
                <c:pt idx="3">
                  <c:v>958</c:v>
                </c:pt>
                <c:pt idx="6">
                  <c:v>851</c:v>
                </c:pt>
                <c:pt idx="9">
                  <c:v>720</c:v>
                </c:pt>
                <c:pt idx="12">
                  <c:v>729</c:v>
                </c:pt>
              </c:numCache>
            </c:numRef>
          </c:val>
          <c:extLst>
            <c:ext xmlns:c16="http://schemas.microsoft.com/office/drawing/2014/chart" uri="{C3380CC4-5D6E-409C-BE32-E72D297353CC}">
              <c16:uniqueId val="{00000006-05FE-4440-8D17-75FD71D8EF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66</c:v>
                </c:pt>
                <c:pt idx="3">
                  <c:v>55</c:v>
                </c:pt>
                <c:pt idx="6">
                  <c:v>43</c:v>
                </c:pt>
                <c:pt idx="9">
                  <c:v>31</c:v>
                </c:pt>
                <c:pt idx="12">
                  <c:v>62</c:v>
                </c:pt>
              </c:numCache>
            </c:numRef>
          </c:val>
          <c:extLst>
            <c:ext xmlns:c16="http://schemas.microsoft.com/office/drawing/2014/chart" uri="{C3380CC4-5D6E-409C-BE32-E72D297353CC}">
              <c16:uniqueId val="{00000007-05FE-4440-8D17-75FD71D8EF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1302</c:v>
                </c:pt>
                <c:pt idx="3">
                  <c:v>1352</c:v>
                </c:pt>
                <c:pt idx="6">
                  <c:v>1351</c:v>
                </c:pt>
                <c:pt idx="9">
                  <c:v>1337</c:v>
                </c:pt>
                <c:pt idx="12">
                  <c:v>1407</c:v>
                </c:pt>
              </c:numCache>
            </c:numRef>
          </c:val>
          <c:extLst>
            <c:ext xmlns:c16="http://schemas.microsoft.com/office/drawing/2014/chart" uri="{C3380CC4-5D6E-409C-BE32-E72D297353CC}">
              <c16:uniqueId val="{00000008-05FE-4440-8D17-75FD71D8EF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128</c:v>
                </c:pt>
                <c:pt idx="3">
                  <c:v>118</c:v>
                </c:pt>
                <c:pt idx="6">
                  <c:v>103</c:v>
                </c:pt>
                <c:pt idx="9">
                  <c:v>89</c:v>
                </c:pt>
                <c:pt idx="12">
                  <c:v>75</c:v>
                </c:pt>
              </c:numCache>
            </c:numRef>
          </c:val>
          <c:extLst>
            <c:ext xmlns:c16="http://schemas.microsoft.com/office/drawing/2014/chart" uri="{C3380CC4-5D6E-409C-BE32-E72D297353CC}">
              <c16:uniqueId val="{00000009-05FE-4440-8D17-75FD71D8EF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5665</c:v>
                </c:pt>
                <c:pt idx="3">
                  <c:v>5710</c:v>
                </c:pt>
                <c:pt idx="6">
                  <c:v>5990</c:v>
                </c:pt>
                <c:pt idx="9">
                  <c:v>6356</c:v>
                </c:pt>
                <c:pt idx="12">
                  <c:v>9236</c:v>
                </c:pt>
              </c:numCache>
            </c:numRef>
          </c:val>
          <c:extLst>
            <c:ext xmlns:c16="http://schemas.microsoft.com/office/drawing/2014/chart" uri="{C3380CC4-5D6E-409C-BE32-E72D297353CC}">
              <c16:uniqueId val="{0000000A-05FE-4440-8D17-75FD71D8EFB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5FE-4440-8D17-75FD71D8EFB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727</c:v>
                </c:pt>
                <c:pt idx="1">
                  <c:v>687</c:v>
                </c:pt>
                <c:pt idx="2">
                  <c:v>715</c:v>
                </c:pt>
              </c:numCache>
            </c:numRef>
          </c:val>
          <c:extLst>
            <c:ext xmlns:c16="http://schemas.microsoft.com/office/drawing/2014/chart" uri="{C3380CC4-5D6E-409C-BE32-E72D297353CC}">
              <c16:uniqueId val="{00000000-CB43-4B64-8824-08A3908729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320</c:v>
                </c:pt>
                <c:pt idx="1">
                  <c:v>387</c:v>
                </c:pt>
                <c:pt idx="2">
                  <c:v>543</c:v>
                </c:pt>
              </c:numCache>
            </c:numRef>
          </c:val>
          <c:extLst>
            <c:ext xmlns:c16="http://schemas.microsoft.com/office/drawing/2014/chart" uri="{C3380CC4-5D6E-409C-BE32-E72D297353CC}">
              <c16:uniqueId val="{00000001-CB43-4B64-8824-08A3908729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4200</c:v>
                </c:pt>
                <c:pt idx="1">
                  <c:v>4165</c:v>
                </c:pt>
                <c:pt idx="2">
                  <c:v>3788</c:v>
                </c:pt>
              </c:numCache>
            </c:numRef>
          </c:val>
          <c:extLst>
            <c:ext xmlns:c16="http://schemas.microsoft.com/office/drawing/2014/chart" uri="{C3380CC4-5D6E-409C-BE32-E72D297353CC}">
              <c16:uniqueId val="{00000002-CB43-4B64-8824-08A39087290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{1AFAD81B-B62A-47AA-A5EA-6C8980F3FE18}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DEF-4011-AA8B-7464271A71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{A5C578B6-37E4-47D9-8EDF-9BDB85177F49}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EF-4011-AA8B-7464271A71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{EA9B27B6-AE9D-41D6-A136-94BA61BDF8E1}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EF-4011-AA8B-7464271A71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{EF749899-23E7-42D7-BE68-575275D09BA5}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EF-4011-AA8B-7464271A71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{14233031-F12A-4431-8B82-CF37EB28BFEF}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EF-4011-AA8B-7464271A71A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{642C52D9-41A7-4184-869F-7D56C0F5616A}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DEF-4011-AA8B-7464271A71A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{10A0B5B1-65C8-4AB8-A1A6-9C64CE38BB06}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DEF-4011-AA8B-7464271A71A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{B4C2715F-4898-4E4B-BF81-D2F97941B35D}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DEF-4011-AA8B-7464271A71A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{D25A8681-0DEB-48D7-B549-52D1051B296C}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DEF-4011-AA8B-7464271A71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59.3</c:v>
                </c:pt>
                <c:pt idx="16">
                  <c:v>60.6</c:v>
                </c:pt>
                <c:pt idx="24">
                  <c:v>62</c:v>
                </c:pt>
                <c:pt idx="32">
                  <c:v>60</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DEF-4011-AA8B-7464271A71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{7E108ADC-3C33-4C63-94F1-726EC79C7F7C}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DEF-4011-AA8B-7464271A71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{172B372E-FBF4-4B22-B21B-DEA59251D066}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EF-4011-AA8B-7464271A71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{45DBBB64-BACC-4F70-BB46-404EB9D4DD60}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EF-4011-AA8B-7464271A71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{FE8DE488-7A4C-4CC9-8B3F-77EF1FF6DC8F}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EF-4011-AA8B-7464271A71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{849F28DE-524E-45F6-BDC5-4549100073A8}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EF-4011-AA8B-7464271A71AA}"/>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{6A1AE611-4BB5-49BF-80AE-D56DD01C623A}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DEF-4011-AA8B-7464271A71AA}"/>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{03A83D21-1877-431B-A1CF-F6C51699E791}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DEF-4011-AA8B-7464271A71AA}"/>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{5B0F052B-28CA-4D66-89E7-F3D5B7E146E7}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DEF-4011-AA8B-7464271A71A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{08319768-B1E0-446C-B1F2-959D1B00CC26}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DEF-4011-AA8B-7464271A71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DEF-4011-AA8B-7464271A71AA}"/>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{1BBF77D8-3CEF-4C54-982C-4D09B0B5FF88}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E9B-47C1-B68B-7BF9B867D4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{AD651A04-A182-4E0F-9FD0-A6968BBE7CD7}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9B-47C1-B68B-7BF9B867D4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{0393E3C8-A52A-4EF7-BCB1-53CEEF6CCA8C}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9B-47C1-B68B-7BF9B867D4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{43913CF0-ACAE-4976-984C-1176639623E4}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9B-47C1-B68B-7BF9B867D4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{04822FC5-1C95-4719-BCBE-AF830AC8F4F6}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9B-47C1-B68B-7BF9B867D42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{D072264D-11FA-47E0-8034-D46E508A30BE}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E9B-47C1-B68B-7BF9B867D42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{91A9DAA8-C0C4-4E8B-A96D-01ACADC1F80C}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E9B-47C1-B68B-7BF9B867D42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{28033DD4-9D58-473D-8334-17211DD818D1}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E9B-47C1-B68B-7BF9B867D42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{E8ADB25A-9574-40F5-B71A-525EC5733748}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E9B-47C1-B68B-7BF9B867D4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3.4</c:v>
                </c:pt>
                <c:pt idx="16">
                  <c:v>4.3</c:v>
                </c:pt>
                <c:pt idx="24">
                  <c:v>5</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E9B-47C1-B68B-7BF9B867D4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3.403555842940680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{0619514A-D1F3-4E06-AEAB-214E65B38713}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E9B-47C1-B68B-7BF9B867D4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{82E4D18F-64CA-4747-BF10-BB41D377155A}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9B-47C1-B68B-7BF9B867D4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{1670E828-9091-4385-929B-84A38CF42328}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9B-47C1-B68B-7BF9B867D4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{1F3D156A-D7F7-4CE0-85AB-69DD66982156}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9B-47C1-B68B-7BF9B867D4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{310F9308-5BDE-4ADB-865A-7DC5BB68E6F9}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9B-47C1-B68B-7BF9B867D427}"/>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{F2230C43-72E9-4830-8912-4CEB2D849439}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E9B-47C1-B68B-7BF9B867D427}"/>
                </c:ext>
              </c:extLst>
            </c:dLbl>
            <c:dLbl>
              <c:idx val="16"/>
              <c:layout>
                <c:manualLayout>
                  <c:x val="-4.509653070695378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{298CB22E-D11D-4856-B37C-68BE3AFAD090}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E9B-47C1-B68B-7BF9B867D427}"/>
                </c:ext>
              </c:extLst>
            </c:dLbl>
            <c:dLbl>
              <c:idx val="24"/>
              <c:layout>
                <c:manualLayout>
                  <c:x val="-1.8171803637232468E-2"/>
                  <c:y val="-7.187700997392300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{9139858B-39ED-4384-892A-7B95A6BA2EF3}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E9B-47C1-B68B-7BF9B867D427}"/>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{CA9C33C1-B3E3-4237-89E0-1C0EC3EF9501}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E9B-47C1-B68B-7BF9B867D4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E9B-47C1-B68B-7BF9B867D427}"/>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北海道津別町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実質公債費比率は、建設事業による地方債の増により平成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上昇に転じ、今後においても大型事業が続き上昇が見込まれるため、臨時財政対策債や過疎対策事業債など財政運営に有利な地方債の発行に努め、実質公債費比率の分子となる額の増加を抑え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北海道津別町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財政調整基金及び減債基金等の積立による充当可能基金等により平成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年度以降は将来負担比率は生じていない。今後も地方債発行の抑制や基金の運用の適正化に努めマイナス比率の確保に努める。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北海道津別町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は、災害に対する備えや、老朽化する施設の改修・改築に対する備えとして、経費の削減や使用料等の見直し、職員の採用抑制や投資的建設事業を抑制しながら、将来の財政需要に備え積み立てを行っていたが、令和２年度は老朽化施設の改修等の投資的建設事業により、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も、災害に対する備えや、老朽化する施設の改修・改築等の維持補修費は、年々増大していくものと想定されるため、引き続き経費の節減や投資的建設事業費の抑制を図りながら、積み立てを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町が設置する公共施設や設備の整備に要する経費の財源に充てるものです。地域振興基金は、町の地域振興のために、自ら考え自ら実践する事業で、人づくりむらおこし産業振興や、その他各般に亘る地域振興事業の財源に充てるものです。ふるさとつべつ応援基金は、ふるさと納税を原資として積み立て、寄附者の思いを具体化し、町が推進する施策で、観光振興や福祉医療、子どもの教育に関する事業等の財源に充てるもの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老朽化施設の改修等、地域振興基金は地域医療維持助成等の増により、取り崩しが多くなった。公共交通確保対策事業基金は、公共交通の維持管理経費の財源として取り崩し、減少している。国営農地再編整備事業負担金支払基金は、国営農地再編整備事業の終了時に支払う負担金の財源として積み立てをし、増加している。ふるさとつべつ応援基金は、ふるさと納税を原資として積み立てているが、２年度は取り崩しが少なく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地域振興基金は、町の施策のより取り崩しが多くなると想定されることから、優先的に積み立てを行う。公共交通確保対策事業基金は、公共交通の維持管理経費として取り崩しをし減少しているが、当分の間積み立てしない。ふるさとつべつ応援基金は、ふるさと納税を原資として積み立て、目的の事業の財源として取り崩しも行う。国営農地再編整備事業負担金支払基金は、事業終了年まで積み立てを継続する。また、町民が安心して暮らせる医療体制の確保のため、令和元年度に新設した病院施設整備基金も、継続して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財政調整基金は、年度間の財源調整や、一般財源不足時に対応するための基金として積み立てをしているが、令和２年度は積み立て額よりも取り崩し額が少なく、増加している。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今後については、年度間の財源調整や一般財源として、積み立てを継続するが、若干の減少を見込む。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減債基金は、町債の一括繰上償還や、著しく多額となる年度などの償還財源として積み立てをしており、令和２年度は１件の繰上償還を行ったが、増加している。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今後についても、町債の一括繰上償還等への財源として積み立てをしていく。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4,484
4,472
716.80
11,111,100
10,932,998
172,315
3,457,531
9,236,214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８年度策定の津別町公共施設等総合管理計画において、資産更新時の縮減や施設の統廃合の実施で、公共施設（建物）全体での延床面積の削減目標を約４割と設定している。有形固定資産減価償却率は、類似団体よりやや低い水準にあるが、それぞれの公共施設の個別施設計画に基づき施設の維持管理を適切に進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111125</xdr:rowOff>
    </xdr:from>
    <xdr:to>
      <xdr:col>23</xdr:col>
      <xdr:colOff>136525</xdr:colOff>
      <xdr:row>32</xdr:row>
      <xdr:rowOff>41275</xdr:rowOff>
    </xdr:to>
    <xdr:sp macro="" textlink="">
      <xdr:nvSpPr>
        <xdr:cNvPr id="89" name="楕円 88"/>
        <xdr:cNvSpPr/>
      </xdr:nvSpPr>
      <xdr:spPr>
        <a:xfrm>
          <a:off x="4711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134002</xdr:rowOff>
    </xdr:from>
    <xdr:ext cx="405111" cy="259045"/>
    <xdr:sp macro="" textlink="">
      <xdr:nvSpPr>
        <xdr:cNvPr id="90" name="有形固定資産減価償却率該当値テキスト"/>
        <xdr:cNvSpPr txBox="1"/>
      </xdr:nvSpPr>
      <xdr:spPr>
        <a:xfrm>
          <a:off x="48133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91" name="楕円 90"/>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161925</xdr:rowOff>
    </xdr:from>
    <xdr:to>
      <xdr:col>23</xdr:col>
      <xdr:colOff>85725</xdr:colOff>
      <xdr:row>32</xdr:row>
      <xdr:rowOff>33655</xdr:rowOff>
    </xdr:to>
    <xdr:cxnSp macro="">
      <xdr:nvCxnSpPr>
        <xdr:cNvPr id="92" name="直線コネクタ 91"/>
        <xdr:cNvCxnSpPr/>
      </xdr:nvCxnSpPr>
      <xdr:spPr>
        <a:xfrm flipV="1">
          <a:off x="4051300" y="624840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124079</xdr:rowOff>
    </xdr:from>
    <xdr:to>
      <xdr:col>15</xdr:col>
      <xdr:colOff>187325</xdr:colOff>
      <xdr:row>32</xdr:row>
      <xdr:rowOff>54229</xdr:rowOff>
    </xdr:to>
    <xdr:sp macro="" textlink="">
      <xdr:nvSpPr>
        <xdr:cNvPr id="93" name="楕円 92"/>
        <xdr:cNvSpPr/>
      </xdr:nvSpPr>
      <xdr:spPr>
        <a:xfrm>
          <a:off x="3238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3429</xdr:rowOff>
    </xdr:from>
    <xdr:to>
      <xdr:col>19</xdr:col>
      <xdr:colOff>136525</xdr:colOff>
      <xdr:row>32</xdr:row>
      <xdr:rowOff>33655</xdr:rowOff>
    </xdr:to>
    <xdr:cxnSp macro="">
      <xdr:nvCxnSpPr>
        <xdr:cNvPr id="94" name="直線コネクタ 93"/>
        <xdr:cNvCxnSpPr/>
      </xdr:nvCxnSpPr>
      <xdr:spPr>
        <a:xfrm>
          <a:off x="3289300" y="626135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96012</xdr:rowOff>
    </xdr:from>
    <xdr:to>
      <xdr:col>11</xdr:col>
      <xdr:colOff>187325</xdr:colOff>
      <xdr:row>32</xdr:row>
      <xdr:rowOff>26162</xdr:rowOff>
    </xdr:to>
    <xdr:sp macro="" textlink="">
      <xdr:nvSpPr>
        <xdr:cNvPr id="95" name="楕円 94"/>
        <xdr:cNvSpPr/>
      </xdr:nvSpPr>
      <xdr:spPr>
        <a:xfrm>
          <a:off x="2476500" y="61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146812</xdr:rowOff>
    </xdr:from>
    <xdr:to>
      <xdr:col>15</xdr:col>
      <xdr:colOff>136525</xdr:colOff>
      <xdr:row>32</xdr:row>
      <xdr:rowOff>3429</xdr:rowOff>
    </xdr:to>
    <xdr:cxnSp macro="">
      <xdr:nvCxnSpPr>
        <xdr:cNvPr id="96" name="直線コネクタ 95"/>
        <xdr:cNvCxnSpPr/>
      </xdr:nvCxnSpPr>
      <xdr:spPr>
        <a:xfrm>
          <a:off x="2527300" y="6233287"/>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61468</xdr:rowOff>
    </xdr:from>
    <xdr:to>
      <xdr:col>7</xdr:col>
      <xdr:colOff>187325</xdr:colOff>
      <xdr:row>31</xdr:row>
      <xdr:rowOff>163068</xdr:rowOff>
    </xdr:to>
    <xdr:sp macro="" textlink="">
      <xdr:nvSpPr>
        <xdr:cNvPr id="97" name="楕円 96"/>
        <xdr:cNvSpPr/>
      </xdr:nvSpPr>
      <xdr:spPr>
        <a:xfrm>
          <a:off x="1714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112268</xdr:rowOff>
    </xdr:from>
    <xdr:to>
      <xdr:col>11</xdr:col>
      <xdr:colOff>136525</xdr:colOff>
      <xdr:row>31</xdr:row>
      <xdr:rowOff>146812</xdr:rowOff>
    </xdr:to>
    <xdr:cxnSp macro="">
      <xdr:nvCxnSpPr>
        <xdr:cNvPr id="98" name="直線コネクタ 97"/>
        <xdr:cNvCxnSpPr/>
      </xdr:nvCxnSpPr>
      <xdr:spPr>
        <a:xfrm>
          <a:off x="1765300" y="6198743"/>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99" name="n_1aveValue有形固定資産減価償却率"/>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100" name="n_2aveValue有形固定資産減価償却率"/>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101" name="n_3aveValue有形固定資産減価償却率"/>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102" name="n_4aveValue有形固定資産減価償却率"/>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103" name="n_1mainValue有形固定資産減価償却率"/>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45356</xdr:rowOff>
    </xdr:from>
    <xdr:ext cx="405111" cy="259045"/>
    <xdr:sp macro="" textlink="">
      <xdr:nvSpPr>
        <xdr:cNvPr id="104" name="n_2mainValue有形固定資産減価償却率"/>
        <xdr:cNvSpPr txBox="1"/>
      </xdr:nvSpPr>
      <xdr:spPr>
        <a:xfrm>
          <a:off x="3086744" y="6303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17289</xdr:rowOff>
    </xdr:from>
    <xdr:ext cx="405111" cy="259045"/>
    <xdr:sp macro="" textlink="">
      <xdr:nvSpPr>
        <xdr:cNvPr id="105" name="n_3mainValue有形固定資産減価償却率"/>
        <xdr:cNvSpPr txBox="1"/>
      </xdr:nvSpPr>
      <xdr:spPr>
        <a:xfrm>
          <a:off x="2324744" y="6275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154195</xdr:rowOff>
    </xdr:from>
    <xdr:ext cx="405111" cy="259045"/>
    <xdr:sp macro="" textlink="">
      <xdr:nvSpPr>
        <xdr:cNvPr id="106" name="n_4mainValue有形固定資産減価償却率"/>
        <xdr:cNvSpPr txBox="1"/>
      </xdr:nvSpPr>
      <xdr:spPr>
        <a:xfrm>
          <a:off x="1562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令和２年度実施の庁舎等建設事業、一般廃棄物最終処分場建設等の大型事業により、類似団体平均を上回っている。今後においても、想定される建設事業等により、地方債の借入が増えることが見込まれ、債務償還比率も上昇傾向が続くことから、計画的な地方債の借入れと返済が必要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42" name="債務償還比率平均値テキスト"/>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78220</xdr:rowOff>
    </xdr:from>
    <xdr:to>
      <xdr:col>76</xdr:col>
      <xdr:colOff>73025</xdr:colOff>
      <xdr:row>29</xdr:row>
      <xdr:rowOff>8370</xdr:rowOff>
    </xdr:to>
    <xdr:sp macro="" textlink="">
      <xdr:nvSpPr>
        <xdr:cNvPr id="153" name="楕円 152"/>
        <xdr:cNvSpPr/>
      </xdr:nvSpPr>
      <xdr:spPr>
        <a:xfrm>
          <a:off x="14744700" y="565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56647</xdr:rowOff>
    </xdr:from>
    <xdr:ext cx="469744" cy="259045"/>
    <xdr:sp macro="" textlink="">
      <xdr:nvSpPr>
        <xdr:cNvPr id="154" name="債務償還比率該当値テキスト"/>
        <xdr:cNvSpPr txBox="1"/>
      </xdr:nvSpPr>
      <xdr:spPr>
        <a:xfrm>
          <a:off x="14846300" y="562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6011</xdr:rowOff>
    </xdr:from>
    <xdr:to>
      <xdr:col>72</xdr:col>
      <xdr:colOff>123825</xdr:colOff>
      <xdr:row>27</xdr:row>
      <xdr:rowOff>107611</xdr:rowOff>
    </xdr:to>
    <xdr:sp macro="" textlink="">
      <xdr:nvSpPr>
        <xdr:cNvPr id="155" name="楕円 154"/>
        <xdr:cNvSpPr/>
      </xdr:nvSpPr>
      <xdr:spPr>
        <a:xfrm>
          <a:off x="14033500" y="540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56811</xdr:rowOff>
    </xdr:from>
    <xdr:to>
      <xdr:col>76</xdr:col>
      <xdr:colOff>22225</xdr:colOff>
      <xdr:row>28</xdr:row>
      <xdr:rowOff>129020</xdr:rowOff>
    </xdr:to>
    <xdr:cxnSp macro="">
      <xdr:nvCxnSpPr>
        <xdr:cNvPr id="156" name="直線コネクタ 155"/>
        <xdr:cNvCxnSpPr/>
      </xdr:nvCxnSpPr>
      <xdr:spPr>
        <a:xfrm>
          <a:off x="14084300" y="5457486"/>
          <a:ext cx="711200" cy="24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159675</xdr:rowOff>
    </xdr:from>
    <xdr:to>
      <xdr:col>68</xdr:col>
      <xdr:colOff>123825</xdr:colOff>
      <xdr:row>27</xdr:row>
      <xdr:rowOff>89825</xdr:rowOff>
    </xdr:to>
    <xdr:sp macro="" textlink="">
      <xdr:nvSpPr>
        <xdr:cNvPr id="157" name="楕円 156"/>
        <xdr:cNvSpPr/>
      </xdr:nvSpPr>
      <xdr:spPr>
        <a:xfrm>
          <a:off x="13271500" y="53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39025</xdr:rowOff>
    </xdr:from>
    <xdr:to>
      <xdr:col>72</xdr:col>
      <xdr:colOff>73025</xdr:colOff>
      <xdr:row>27</xdr:row>
      <xdr:rowOff>56811</xdr:rowOff>
    </xdr:to>
    <xdr:cxnSp macro="">
      <xdr:nvCxnSpPr>
        <xdr:cNvPr id="158" name="直線コネクタ 157"/>
        <xdr:cNvCxnSpPr/>
      </xdr:nvCxnSpPr>
      <xdr:spPr>
        <a:xfrm>
          <a:off x="13322300" y="5439700"/>
          <a:ext cx="762000" cy="1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137571</xdr:rowOff>
    </xdr:from>
    <xdr:to>
      <xdr:col>64</xdr:col>
      <xdr:colOff>123825</xdr:colOff>
      <xdr:row>27</xdr:row>
      <xdr:rowOff>67721</xdr:rowOff>
    </xdr:to>
    <xdr:sp macro="" textlink="">
      <xdr:nvSpPr>
        <xdr:cNvPr id="159" name="楕円 158"/>
        <xdr:cNvSpPr/>
      </xdr:nvSpPr>
      <xdr:spPr>
        <a:xfrm>
          <a:off x="12509500" y="536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16921</xdr:rowOff>
    </xdr:from>
    <xdr:to>
      <xdr:col>68</xdr:col>
      <xdr:colOff>73025</xdr:colOff>
      <xdr:row>27</xdr:row>
      <xdr:rowOff>39025</xdr:rowOff>
    </xdr:to>
    <xdr:cxnSp macro="">
      <xdr:nvCxnSpPr>
        <xdr:cNvPr id="160" name="直線コネクタ 159"/>
        <xdr:cNvCxnSpPr/>
      </xdr:nvCxnSpPr>
      <xdr:spPr>
        <a:xfrm>
          <a:off x="12560300" y="5417596"/>
          <a:ext cx="762000" cy="2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160086</xdr:rowOff>
    </xdr:from>
    <xdr:to>
      <xdr:col>60</xdr:col>
      <xdr:colOff>123825</xdr:colOff>
      <xdr:row>27</xdr:row>
      <xdr:rowOff>90236</xdr:rowOff>
    </xdr:to>
    <xdr:sp macro="" textlink="">
      <xdr:nvSpPr>
        <xdr:cNvPr id="161" name="楕円 160"/>
        <xdr:cNvSpPr/>
      </xdr:nvSpPr>
      <xdr:spPr>
        <a:xfrm>
          <a:off x="11747500" y="538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16921</xdr:rowOff>
    </xdr:from>
    <xdr:to>
      <xdr:col>64</xdr:col>
      <xdr:colOff>73025</xdr:colOff>
      <xdr:row>27</xdr:row>
      <xdr:rowOff>39436</xdr:rowOff>
    </xdr:to>
    <xdr:cxnSp macro="">
      <xdr:nvCxnSpPr>
        <xdr:cNvPr id="162" name="直線コネクタ 161"/>
        <xdr:cNvCxnSpPr/>
      </xdr:nvCxnSpPr>
      <xdr:spPr>
        <a:xfrm flipV="1">
          <a:off x="11798300" y="5417596"/>
          <a:ext cx="762000" cy="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3" name="n_1aveValue債務償還比率"/>
        <xdr:cNvSpPr txBox="1"/>
      </xdr:nvSpPr>
      <xdr:spPr>
        <a:xfrm>
          <a:off x="13836727" y="57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4" name="n_2aveValue債務償還比率"/>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124138</xdr:rowOff>
    </xdr:from>
    <xdr:ext cx="469744" cy="259045"/>
    <xdr:sp macro="" textlink="">
      <xdr:nvSpPr>
        <xdr:cNvPr id="167" name="n_1mainValue債務償還比率"/>
        <xdr:cNvSpPr txBox="1"/>
      </xdr:nvSpPr>
      <xdr:spPr>
        <a:xfrm>
          <a:off x="13836727" y="518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106352</xdr:rowOff>
    </xdr:from>
    <xdr:ext cx="469744" cy="259045"/>
    <xdr:sp macro="" textlink="">
      <xdr:nvSpPr>
        <xdr:cNvPr id="168" name="n_2mainValue債務償還比率"/>
        <xdr:cNvSpPr txBox="1"/>
      </xdr:nvSpPr>
      <xdr:spPr>
        <a:xfrm>
          <a:off x="13087427" y="516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84248</xdr:rowOff>
    </xdr:from>
    <xdr:ext cx="469744" cy="259045"/>
    <xdr:sp macro="" textlink="">
      <xdr:nvSpPr>
        <xdr:cNvPr id="169" name="n_3mainValue債務償還比率"/>
        <xdr:cNvSpPr txBox="1"/>
      </xdr:nvSpPr>
      <xdr:spPr>
        <a:xfrm>
          <a:off x="12325427" y="514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106763</xdr:rowOff>
    </xdr:from>
    <xdr:ext cx="469744" cy="259045"/>
    <xdr:sp macro="" textlink="">
      <xdr:nvSpPr>
        <xdr:cNvPr id="170" name="n_4mainValue債務償還比率"/>
        <xdr:cNvSpPr txBox="1"/>
      </xdr:nvSpPr>
      <xdr:spPr>
        <a:xfrm>
          <a:off x="11563427" y="516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4,484
4,472
716.80
11,111,100
10,932,998
172,315
3,457,531
9,236,214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41728</xdr:rowOff>
    </xdr:from>
    <xdr:to>
      <xdr:col>24</xdr:col>
      <xdr:colOff>114300</xdr:colOff>
      <xdr:row>39</xdr:row>
      <xdr:rowOff>143328</xdr:rowOff>
    </xdr:to>
    <xdr:sp macro="" textlink="">
      <xdr:nvSpPr>
        <xdr:cNvPr id="74" name="楕円 73"/>
        <xdr:cNvSpPr/>
      </xdr:nvSpPr>
      <xdr:spPr>
        <a:xfrm>
          <a:off x="45847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20155</xdr:rowOff>
    </xdr:from>
    <xdr:ext cx="405111" cy="259045"/>
    <xdr:sp macro="" textlink="">
      <xdr:nvSpPr>
        <xdr:cNvPr id="75" name="【道路】&#10;有形固定資産減価償却率該当値テキスト"/>
        <xdr:cNvSpPr txBox="1"/>
      </xdr:nvSpPr>
      <xdr:spPr>
        <a:xfrm>
          <a:off x="4673600"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9072</xdr:rowOff>
    </xdr:from>
    <xdr:to>
      <xdr:col>20</xdr:col>
      <xdr:colOff>38100</xdr:colOff>
      <xdr:row>39</xdr:row>
      <xdr:rowOff>110672</xdr:rowOff>
    </xdr:to>
    <xdr:sp macro="" textlink="">
      <xdr:nvSpPr>
        <xdr:cNvPr id="76" name="楕円 75"/>
        <xdr:cNvSpPr/>
      </xdr:nvSpPr>
      <xdr:spPr>
        <a:xfrm>
          <a:off x="3746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59872</xdr:rowOff>
    </xdr:from>
    <xdr:to>
      <xdr:col>24</xdr:col>
      <xdr:colOff>63500</xdr:colOff>
      <xdr:row>39</xdr:row>
      <xdr:rowOff>92528</xdr:rowOff>
    </xdr:to>
    <xdr:cxnSp macro="">
      <xdr:nvCxnSpPr>
        <xdr:cNvPr id="77" name="直線コネクタ 76"/>
        <xdr:cNvCxnSpPr/>
      </xdr:nvCxnSpPr>
      <xdr:spPr>
        <a:xfrm>
          <a:off x="3797300" y="674642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151130</xdr:rowOff>
    </xdr:from>
    <xdr:to>
      <xdr:col>15</xdr:col>
      <xdr:colOff>101600</xdr:colOff>
      <xdr:row>39</xdr:row>
      <xdr:rowOff>81280</xdr:rowOff>
    </xdr:to>
    <xdr:sp macro="" textlink="">
      <xdr:nvSpPr>
        <xdr:cNvPr id="78" name="楕円 77"/>
        <xdr:cNvSpPr/>
      </xdr:nvSpPr>
      <xdr:spPr>
        <a:xfrm>
          <a:off x="2857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30480</xdr:rowOff>
    </xdr:from>
    <xdr:to>
      <xdr:col>19</xdr:col>
      <xdr:colOff>177800</xdr:colOff>
      <xdr:row>39</xdr:row>
      <xdr:rowOff>59872</xdr:rowOff>
    </xdr:to>
    <xdr:cxnSp macro="">
      <xdr:nvCxnSpPr>
        <xdr:cNvPr id="79" name="直線コネクタ 78"/>
        <xdr:cNvCxnSpPr/>
      </xdr:nvCxnSpPr>
      <xdr:spPr>
        <a:xfrm>
          <a:off x="2908300" y="671703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125004</xdr:rowOff>
    </xdr:from>
    <xdr:to>
      <xdr:col>10</xdr:col>
      <xdr:colOff>165100</xdr:colOff>
      <xdr:row>39</xdr:row>
      <xdr:rowOff>55154</xdr:rowOff>
    </xdr:to>
    <xdr:sp macro="" textlink="">
      <xdr:nvSpPr>
        <xdr:cNvPr id="80" name="楕円 79"/>
        <xdr:cNvSpPr/>
      </xdr:nvSpPr>
      <xdr:spPr>
        <a:xfrm>
          <a:off x="1968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4354</xdr:rowOff>
    </xdr:from>
    <xdr:to>
      <xdr:col>15</xdr:col>
      <xdr:colOff>50800</xdr:colOff>
      <xdr:row>39</xdr:row>
      <xdr:rowOff>30480</xdr:rowOff>
    </xdr:to>
    <xdr:cxnSp macro="">
      <xdr:nvCxnSpPr>
        <xdr:cNvPr id="81" name="直線コネクタ 80"/>
        <xdr:cNvCxnSpPr/>
      </xdr:nvCxnSpPr>
      <xdr:spPr>
        <a:xfrm>
          <a:off x="2019300" y="66909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95613</xdr:rowOff>
    </xdr:from>
    <xdr:to>
      <xdr:col>6</xdr:col>
      <xdr:colOff>38100</xdr:colOff>
      <xdr:row>39</xdr:row>
      <xdr:rowOff>25763</xdr:rowOff>
    </xdr:to>
    <xdr:sp macro="" textlink="">
      <xdr:nvSpPr>
        <xdr:cNvPr id="82" name="楕円 81"/>
        <xdr:cNvSpPr/>
      </xdr:nvSpPr>
      <xdr:spPr>
        <a:xfrm>
          <a:off x="1079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146413</xdr:rowOff>
    </xdr:from>
    <xdr:to>
      <xdr:col>10</xdr:col>
      <xdr:colOff>114300</xdr:colOff>
      <xdr:row>39</xdr:row>
      <xdr:rowOff>4354</xdr:rowOff>
    </xdr:to>
    <xdr:cxnSp macro="">
      <xdr:nvCxnSpPr>
        <xdr:cNvPr id="83" name="直線コネクタ 82"/>
        <xdr:cNvCxnSpPr/>
      </xdr:nvCxnSpPr>
      <xdr:spPr>
        <a:xfrm>
          <a:off x="1130300" y="66615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101799</xdr:rowOff>
    </xdr:from>
    <xdr:ext cx="405111" cy="259045"/>
    <xdr:sp macro="" textlink="">
      <xdr:nvSpPr>
        <xdr:cNvPr id="88" name="n_1mainValue【道路】&#10;有形固定資産減価償却率"/>
        <xdr:cNvSpPr txBox="1"/>
      </xdr:nvSpPr>
      <xdr:spPr>
        <a:xfrm>
          <a:off x="35820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9" name="n_2mainValue【道路】&#10;有形固定資産減価償却率"/>
        <xdr:cNvSpPr txBox="1"/>
      </xdr:nvSpPr>
      <xdr:spPr>
        <a:xfrm>
          <a:off x="2705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46281</xdr:rowOff>
    </xdr:from>
    <xdr:ext cx="405111" cy="259045"/>
    <xdr:sp macro="" textlink="">
      <xdr:nvSpPr>
        <xdr:cNvPr id="90" name="n_3mainValue【道路】&#10;有形固定資産減価償却率"/>
        <xdr:cNvSpPr txBox="1"/>
      </xdr:nvSpPr>
      <xdr:spPr>
        <a:xfrm>
          <a:off x="1816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16890</xdr:rowOff>
    </xdr:from>
    <xdr:ext cx="405111" cy="259045"/>
    <xdr:sp macro="" textlink="">
      <xdr:nvSpPr>
        <xdr:cNvPr id="91" name="n_4mainValue【道路】&#10;有形固定資産減価償却率"/>
        <xdr:cNvSpPr txBox="1"/>
      </xdr:nvSpPr>
      <xdr:spPr>
        <a:xfrm>
          <a:off x="927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43297</xdr:rowOff>
    </xdr:from>
    <xdr:to>
      <xdr:col>50</xdr:col>
      <xdr:colOff>165100</xdr:colOff>
      <xdr:row>41</xdr:row>
      <xdr:rowOff>144897</xdr:rowOff>
    </xdr:to>
    <xdr:sp macro="" textlink="">
      <xdr:nvSpPr>
        <xdr:cNvPr id="122" name="フローチャート: 判断 121"/>
        <xdr:cNvSpPr/>
      </xdr:nvSpPr>
      <xdr:spPr>
        <a:xfrm>
          <a:off x="9588500" y="707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21967</xdr:rowOff>
    </xdr:from>
    <xdr:to>
      <xdr:col>46</xdr:col>
      <xdr:colOff>38100</xdr:colOff>
      <xdr:row>41</xdr:row>
      <xdr:rowOff>123567</xdr:rowOff>
    </xdr:to>
    <xdr:sp macro="" textlink="">
      <xdr:nvSpPr>
        <xdr:cNvPr id="123" name="フローチャート: 判断 122"/>
        <xdr:cNvSpPr/>
      </xdr:nvSpPr>
      <xdr:spPr>
        <a:xfrm>
          <a:off x="8699500" y="70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49312</xdr:rowOff>
    </xdr:from>
    <xdr:to>
      <xdr:col>41</xdr:col>
      <xdr:colOff>101600</xdr:colOff>
      <xdr:row>41</xdr:row>
      <xdr:rowOff>150912</xdr:rowOff>
    </xdr:to>
    <xdr:sp macro="" textlink="">
      <xdr:nvSpPr>
        <xdr:cNvPr id="124" name="フローチャート: 判断 123"/>
        <xdr:cNvSpPr/>
      </xdr:nvSpPr>
      <xdr:spPr>
        <a:xfrm>
          <a:off x="7810500" y="707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46439</xdr:rowOff>
    </xdr:from>
    <xdr:to>
      <xdr:col>36</xdr:col>
      <xdr:colOff>165100</xdr:colOff>
      <xdr:row>41</xdr:row>
      <xdr:rowOff>148039</xdr:rowOff>
    </xdr:to>
    <xdr:sp macro="" textlink="">
      <xdr:nvSpPr>
        <xdr:cNvPr id="125" name="フローチャート: 判断 124"/>
        <xdr:cNvSpPr/>
      </xdr:nvSpPr>
      <xdr:spPr>
        <a:xfrm>
          <a:off x="6921500" y="707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15814</xdr:rowOff>
    </xdr:from>
    <xdr:to>
      <xdr:col>55</xdr:col>
      <xdr:colOff>50800</xdr:colOff>
      <xdr:row>41</xdr:row>
      <xdr:rowOff>117414</xdr:rowOff>
    </xdr:to>
    <xdr:sp macro="" textlink="">
      <xdr:nvSpPr>
        <xdr:cNvPr id="131" name="楕円 130"/>
        <xdr:cNvSpPr/>
      </xdr:nvSpPr>
      <xdr:spPr>
        <a:xfrm>
          <a:off x="10426700" y="704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165691</xdr:rowOff>
    </xdr:from>
    <xdr:ext cx="534377" cy="259045"/>
    <xdr:sp macro="" textlink="">
      <xdr:nvSpPr>
        <xdr:cNvPr id="132" name="【道路】&#10;一人当たり延長該当値テキスト"/>
        <xdr:cNvSpPr txBox="1"/>
      </xdr:nvSpPr>
      <xdr:spPr>
        <a:xfrm>
          <a:off x="10515600" y="70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19357</xdr:rowOff>
    </xdr:from>
    <xdr:to>
      <xdr:col>50</xdr:col>
      <xdr:colOff>165100</xdr:colOff>
      <xdr:row>41</xdr:row>
      <xdr:rowOff>120957</xdr:rowOff>
    </xdr:to>
    <xdr:sp macro="" textlink="">
      <xdr:nvSpPr>
        <xdr:cNvPr id="133" name="楕円 132"/>
        <xdr:cNvSpPr/>
      </xdr:nvSpPr>
      <xdr:spPr>
        <a:xfrm>
          <a:off x="9588500" y="70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66614</xdr:rowOff>
    </xdr:from>
    <xdr:to>
      <xdr:col>55</xdr:col>
      <xdr:colOff>0</xdr:colOff>
      <xdr:row>41</xdr:row>
      <xdr:rowOff>70157</xdr:rowOff>
    </xdr:to>
    <xdr:cxnSp macro="">
      <xdr:nvCxnSpPr>
        <xdr:cNvPr id="134" name="直線コネクタ 133"/>
        <xdr:cNvCxnSpPr/>
      </xdr:nvCxnSpPr>
      <xdr:spPr>
        <a:xfrm flipV="1">
          <a:off x="9639300" y="7096064"/>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22789</xdr:rowOff>
    </xdr:from>
    <xdr:to>
      <xdr:col>46</xdr:col>
      <xdr:colOff>38100</xdr:colOff>
      <xdr:row>41</xdr:row>
      <xdr:rowOff>124389</xdr:rowOff>
    </xdr:to>
    <xdr:sp macro="" textlink="">
      <xdr:nvSpPr>
        <xdr:cNvPr id="135" name="楕円 134"/>
        <xdr:cNvSpPr/>
      </xdr:nvSpPr>
      <xdr:spPr>
        <a:xfrm>
          <a:off x="8699500" y="705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70157</xdr:rowOff>
    </xdr:from>
    <xdr:to>
      <xdr:col>50</xdr:col>
      <xdr:colOff>114300</xdr:colOff>
      <xdr:row>41</xdr:row>
      <xdr:rowOff>73589</xdr:rowOff>
    </xdr:to>
    <xdr:cxnSp macro="">
      <xdr:nvCxnSpPr>
        <xdr:cNvPr id="136" name="直線コネクタ 135"/>
        <xdr:cNvCxnSpPr/>
      </xdr:nvCxnSpPr>
      <xdr:spPr>
        <a:xfrm flipV="1">
          <a:off x="8750300" y="7099607"/>
          <a:ext cx="889000" cy="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26520</xdr:rowOff>
    </xdr:from>
    <xdr:to>
      <xdr:col>41</xdr:col>
      <xdr:colOff>101600</xdr:colOff>
      <xdr:row>41</xdr:row>
      <xdr:rowOff>128120</xdr:rowOff>
    </xdr:to>
    <xdr:sp macro="" textlink="">
      <xdr:nvSpPr>
        <xdr:cNvPr id="137" name="楕円 136"/>
        <xdr:cNvSpPr/>
      </xdr:nvSpPr>
      <xdr:spPr>
        <a:xfrm>
          <a:off x="7810500" y="70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73589</xdr:rowOff>
    </xdr:from>
    <xdr:to>
      <xdr:col>45</xdr:col>
      <xdr:colOff>177800</xdr:colOff>
      <xdr:row>41</xdr:row>
      <xdr:rowOff>77320</xdr:rowOff>
    </xdr:to>
    <xdr:cxnSp macro="">
      <xdr:nvCxnSpPr>
        <xdr:cNvPr id="138" name="直線コネクタ 137"/>
        <xdr:cNvCxnSpPr/>
      </xdr:nvCxnSpPr>
      <xdr:spPr>
        <a:xfrm flipV="1">
          <a:off x="7861300" y="7103039"/>
          <a:ext cx="8890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30130</xdr:rowOff>
    </xdr:from>
    <xdr:to>
      <xdr:col>36</xdr:col>
      <xdr:colOff>165100</xdr:colOff>
      <xdr:row>41</xdr:row>
      <xdr:rowOff>131730</xdr:rowOff>
    </xdr:to>
    <xdr:sp macro="" textlink="">
      <xdr:nvSpPr>
        <xdr:cNvPr id="139" name="楕円 138"/>
        <xdr:cNvSpPr/>
      </xdr:nvSpPr>
      <xdr:spPr>
        <a:xfrm>
          <a:off x="6921500" y="70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77320</xdr:rowOff>
    </xdr:from>
    <xdr:to>
      <xdr:col>41</xdr:col>
      <xdr:colOff>50800</xdr:colOff>
      <xdr:row>41</xdr:row>
      <xdr:rowOff>80930</xdr:rowOff>
    </xdr:to>
    <xdr:cxnSp macro="">
      <xdr:nvCxnSpPr>
        <xdr:cNvPr id="140" name="直線コネクタ 139"/>
        <xdr:cNvCxnSpPr/>
      </xdr:nvCxnSpPr>
      <xdr:spPr>
        <a:xfrm flipV="1">
          <a:off x="6972300" y="7106770"/>
          <a:ext cx="889000" cy="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136024</xdr:rowOff>
    </xdr:from>
    <xdr:ext cx="534377" cy="259045"/>
    <xdr:sp macro="" textlink="">
      <xdr:nvSpPr>
        <xdr:cNvPr id="141" name="n_1aveValue【道路】&#10;一人当たり延長"/>
        <xdr:cNvSpPr txBox="1"/>
      </xdr:nvSpPr>
      <xdr:spPr>
        <a:xfrm>
          <a:off x="9359411" y="716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140094</xdr:rowOff>
    </xdr:from>
    <xdr:ext cx="534377" cy="259045"/>
    <xdr:sp macro="" textlink="">
      <xdr:nvSpPr>
        <xdr:cNvPr id="142" name="n_2aveValue【道路】&#10;一人当たり延長"/>
        <xdr:cNvSpPr txBox="1"/>
      </xdr:nvSpPr>
      <xdr:spPr>
        <a:xfrm>
          <a:off x="8483111" y="682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142039</xdr:rowOff>
    </xdr:from>
    <xdr:ext cx="534377" cy="259045"/>
    <xdr:sp macro="" textlink="">
      <xdr:nvSpPr>
        <xdr:cNvPr id="143" name="n_3aveValue【道路】&#10;一人当たり延長"/>
        <xdr:cNvSpPr txBox="1"/>
      </xdr:nvSpPr>
      <xdr:spPr>
        <a:xfrm>
          <a:off x="7594111" y="717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139166</xdr:rowOff>
    </xdr:from>
    <xdr:ext cx="534377" cy="259045"/>
    <xdr:sp macro="" textlink="">
      <xdr:nvSpPr>
        <xdr:cNvPr id="144" name="n_4aveValue【道路】&#10;一人当たり延長"/>
        <xdr:cNvSpPr txBox="1"/>
      </xdr:nvSpPr>
      <xdr:spPr>
        <a:xfrm>
          <a:off x="6705111" y="716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137484</xdr:rowOff>
    </xdr:from>
    <xdr:ext cx="534377" cy="259045"/>
    <xdr:sp macro="" textlink="">
      <xdr:nvSpPr>
        <xdr:cNvPr id="145" name="n_1mainValue【道路】&#10;一人当たり延長"/>
        <xdr:cNvSpPr txBox="1"/>
      </xdr:nvSpPr>
      <xdr:spPr>
        <a:xfrm>
          <a:off x="9359411" y="682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115516</xdr:rowOff>
    </xdr:from>
    <xdr:ext cx="534377" cy="259045"/>
    <xdr:sp macro="" textlink="">
      <xdr:nvSpPr>
        <xdr:cNvPr id="146" name="n_2mainValue【道路】&#10;一人当たり延長"/>
        <xdr:cNvSpPr txBox="1"/>
      </xdr:nvSpPr>
      <xdr:spPr>
        <a:xfrm>
          <a:off x="8483111" y="714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144647</xdr:rowOff>
    </xdr:from>
    <xdr:ext cx="534377" cy="259045"/>
    <xdr:sp macro="" textlink="">
      <xdr:nvSpPr>
        <xdr:cNvPr id="147" name="n_3mainValue【道路】&#10;一人当たり延長"/>
        <xdr:cNvSpPr txBox="1"/>
      </xdr:nvSpPr>
      <xdr:spPr>
        <a:xfrm>
          <a:off x="7594111" y="683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148257</xdr:rowOff>
    </xdr:from>
    <xdr:ext cx="534377" cy="259045"/>
    <xdr:sp macro="" textlink="">
      <xdr:nvSpPr>
        <xdr:cNvPr id="148" name="n_4mainValue【道路】&#10;一人当たり延長"/>
        <xdr:cNvSpPr txBox="1"/>
      </xdr:nvSpPr>
      <xdr:spPr>
        <a:xfrm>
          <a:off x="6705111" y="68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90" name="楕円 189"/>
        <xdr:cNvSpPr/>
      </xdr:nvSpPr>
      <xdr:spPr>
        <a:xfrm>
          <a:off x="4584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120667</xdr:rowOff>
    </xdr:from>
    <xdr:ext cx="405111" cy="259045"/>
    <xdr:sp macro="" textlink="">
      <xdr:nvSpPr>
        <xdr:cNvPr id="191" name="【橋りょう・トンネル】&#10;有形固定資産減価償却率該当値テキスト"/>
        <xdr:cNvSpPr txBox="1"/>
      </xdr:nvSpPr>
      <xdr:spPr>
        <a:xfrm>
          <a:off x="4673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92" name="楕円 191"/>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59</xdr:row>
      <xdr:rowOff>148590</xdr:rowOff>
    </xdr:to>
    <xdr:cxnSp macro="">
      <xdr:nvCxnSpPr>
        <xdr:cNvPr id="193" name="直線コネクタ 192"/>
        <xdr:cNvCxnSpPr/>
      </xdr:nvCxnSpPr>
      <xdr:spPr>
        <a:xfrm>
          <a:off x="3797300" y="10241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53703</xdr:rowOff>
    </xdr:from>
    <xdr:to>
      <xdr:col>15</xdr:col>
      <xdr:colOff>101600</xdr:colOff>
      <xdr:row>59</xdr:row>
      <xdr:rowOff>155303</xdr:rowOff>
    </xdr:to>
    <xdr:sp macro="" textlink="">
      <xdr:nvSpPr>
        <xdr:cNvPr id="194" name="楕円 193"/>
        <xdr:cNvSpPr/>
      </xdr:nvSpPr>
      <xdr:spPr>
        <a:xfrm>
          <a:off x="2857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104503</xdr:rowOff>
    </xdr:from>
    <xdr:to>
      <xdr:col>19</xdr:col>
      <xdr:colOff>177800</xdr:colOff>
      <xdr:row>59</xdr:row>
      <xdr:rowOff>125730</xdr:rowOff>
    </xdr:to>
    <xdr:cxnSp macro="">
      <xdr:nvCxnSpPr>
        <xdr:cNvPr id="195" name="直線コネクタ 194"/>
        <xdr:cNvCxnSpPr/>
      </xdr:nvCxnSpPr>
      <xdr:spPr>
        <a:xfrm>
          <a:off x="2908300" y="102200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30843</xdr:rowOff>
    </xdr:from>
    <xdr:to>
      <xdr:col>10</xdr:col>
      <xdr:colOff>165100</xdr:colOff>
      <xdr:row>59</xdr:row>
      <xdr:rowOff>132443</xdr:rowOff>
    </xdr:to>
    <xdr:sp macro="" textlink="">
      <xdr:nvSpPr>
        <xdr:cNvPr id="196" name="楕円 195"/>
        <xdr:cNvSpPr/>
      </xdr:nvSpPr>
      <xdr:spPr>
        <a:xfrm>
          <a:off x="1968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81643</xdr:rowOff>
    </xdr:from>
    <xdr:to>
      <xdr:col>15</xdr:col>
      <xdr:colOff>50800</xdr:colOff>
      <xdr:row>59</xdr:row>
      <xdr:rowOff>104503</xdr:rowOff>
    </xdr:to>
    <xdr:cxnSp macro="">
      <xdr:nvCxnSpPr>
        <xdr:cNvPr id="197" name="直線コネクタ 196"/>
        <xdr:cNvCxnSpPr/>
      </xdr:nvCxnSpPr>
      <xdr:spPr>
        <a:xfrm>
          <a:off x="2019300" y="101971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6350</xdr:rowOff>
    </xdr:from>
    <xdr:to>
      <xdr:col>6</xdr:col>
      <xdr:colOff>38100</xdr:colOff>
      <xdr:row>59</xdr:row>
      <xdr:rowOff>107950</xdr:rowOff>
    </xdr:to>
    <xdr:sp macro="" textlink="">
      <xdr:nvSpPr>
        <xdr:cNvPr id="198" name="楕円 197"/>
        <xdr:cNvSpPr/>
      </xdr:nvSpPr>
      <xdr:spPr>
        <a:xfrm>
          <a:off x="1079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57150</xdr:rowOff>
    </xdr:from>
    <xdr:to>
      <xdr:col>10</xdr:col>
      <xdr:colOff>114300</xdr:colOff>
      <xdr:row>59</xdr:row>
      <xdr:rowOff>81643</xdr:rowOff>
    </xdr:to>
    <xdr:cxnSp macro="">
      <xdr:nvCxnSpPr>
        <xdr:cNvPr id="199" name="直線コネクタ 198"/>
        <xdr:cNvCxnSpPr/>
      </xdr:nvCxnSpPr>
      <xdr:spPr>
        <a:xfrm>
          <a:off x="1130300" y="101727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21607</xdr:rowOff>
    </xdr:from>
    <xdr:ext cx="405111" cy="259045"/>
    <xdr:sp macro="" textlink="">
      <xdr:nvSpPr>
        <xdr:cNvPr id="204" name="n_1mainValue【橋りょう・トンネ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205" name="n_2mainValue【橋りょう・トンネル】&#10;有形固定資産減価償却率"/>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148970</xdr:rowOff>
    </xdr:from>
    <xdr:ext cx="405111" cy="259045"/>
    <xdr:sp macro="" textlink="">
      <xdr:nvSpPr>
        <xdr:cNvPr id="206" name="n_3mainValue【橋りょう・トンネル】&#10;有形固定資産減価償却率"/>
        <xdr:cNvSpPr txBox="1"/>
      </xdr:nvSpPr>
      <xdr:spPr>
        <a:xfrm>
          <a:off x="1816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124477</xdr:rowOff>
    </xdr:from>
    <xdr:ext cx="405111" cy="259045"/>
    <xdr:sp macro="" textlink="">
      <xdr:nvSpPr>
        <xdr:cNvPr id="207" name="n_4mainValue【橋りょう・トンネル】&#10;有形固定資産減価償却率"/>
        <xdr:cNvSpPr txBox="1"/>
      </xdr:nvSpPr>
      <xdr:spPr>
        <a:xfrm>
          <a:off x="927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76238</xdr:rowOff>
    </xdr:from>
    <xdr:to>
      <xdr:col>50</xdr:col>
      <xdr:colOff>165100</xdr:colOff>
      <xdr:row>63</xdr:row>
      <xdr:rowOff>6388</xdr:rowOff>
    </xdr:to>
    <xdr:sp macro="" textlink="">
      <xdr:nvSpPr>
        <xdr:cNvPr id="236" name="フローチャート: 判断 235"/>
        <xdr:cNvSpPr/>
      </xdr:nvSpPr>
      <xdr:spPr>
        <a:xfrm>
          <a:off x="9588500" y="107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81222</xdr:rowOff>
    </xdr:from>
    <xdr:to>
      <xdr:col>46</xdr:col>
      <xdr:colOff>38100</xdr:colOff>
      <xdr:row>63</xdr:row>
      <xdr:rowOff>11372</xdr:rowOff>
    </xdr:to>
    <xdr:sp macro="" textlink="">
      <xdr:nvSpPr>
        <xdr:cNvPr id="237" name="フローチャート: 判断 236"/>
        <xdr:cNvSpPr/>
      </xdr:nvSpPr>
      <xdr:spPr>
        <a:xfrm>
          <a:off x="8699500" y="1071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122005</xdr:rowOff>
    </xdr:from>
    <xdr:to>
      <xdr:col>41</xdr:col>
      <xdr:colOff>101600</xdr:colOff>
      <xdr:row>63</xdr:row>
      <xdr:rowOff>52155</xdr:rowOff>
    </xdr:to>
    <xdr:sp macro="" textlink="">
      <xdr:nvSpPr>
        <xdr:cNvPr id="238" name="フローチャート: 判断 237"/>
        <xdr:cNvSpPr/>
      </xdr:nvSpPr>
      <xdr:spPr>
        <a:xfrm>
          <a:off x="7810500" y="107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127903</xdr:rowOff>
    </xdr:from>
    <xdr:to>
      <xdr:col>36</xdr:col>
      <xdr:colOff>165100</xdr:colOff>
      <xdr:row>63</xdr:row>
      <xdr:rowOff>58053</xdr:rowOff>
    </xdr:to>
    <xdr:sp macro="" textlink="">
      <xdr:nvSpPr>
        <xdr:cNvPr id="239" name="フローチャート: 判断 238"/>
        <xdr:cNvSpPr/>
      </xdr:nvSpPr>
      <xdr:spPr>
        <a:xfrm>
          <a:off x="6921500" y="1075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73747</xdr:rowOff>
    </xdr:from>
    <xdr:to>
      <xdr:col>55</xdr:col>
      <xdr:colOff>50800</xdr:colOff>
      <xdr:row>62</xdr:row>
      <xdr:rowOff>3897</xdr:rowOff>
    </xdr:to>
    <xdr:sp macro="" textlink="">
      <xdr:nvSpPr>
        <xdr:cNvPr id="245" name="楕円 244"/>
        <xdr:cNvSpPr/>
      </xdr:nvSpPr>
      <xdr:spPr>
        <a:xfrm>
          <a:off x="10426700" y="1053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96624</xdr:rowOff>
    </xdr:from>
    <xdr:ext cx="690189" cy="259045"/>
    <xdr:sp macro="" textlink="">
      <xdr:nvSpPr>
        <xdr:cNvPr id="246" name="【橋りょう・トンネル】&#10;一人当たり有形固定資産（償却資産）額該当値テキスト"/>
        <xdr:cNvSpPr txBox="1"/>
      </xdr:nvSpPr>
      <xdr:spPr>
        <a:xfrm>
          <a:off x="10515600" y="103836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85237</xdr:rowOff>
    </xdr:from>
    <xdr:to>
      <xdr:col>50</xdr:col>
      <xdr:colOff>165100</xdr:colOff>
      <xdr:row>62</xdr:row>
      <xdr:rowOff>15387</xdr:rowOff>
    </xdr:to>
    <xdr:sp macro="" textlink="">
      <xdr:nvSpPr>
        <xdr:cNvPr id="247" name="楕円 246"/>
        <xdr:cNvSpPr/>
      </xdr:nvSpPr>
      <xdr:spPr>
        <a:xfrm>
          <a:off x="9588500" y="1054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124547</xdr:rowOff>
    </xdr:from>
    <xdr:to>
      <xdr:col>55</xdr:col>
      <xdr:colOff>0</xdr:colOff>
      <xdr:row>61</xdr:row>
      <xdr:rowOff>136037</xdr:rowOff>
    </xdr:to>
    <xdr:cxnSp macro="">
      <xdr:nvCxnSpPr>
        <xdr:cNvPr id="248" name="直線コネクタ 247"/>
        <xdr:cNvCxnSpPr/>
      </xdr:nvCxnSpPr>
      <xdr:spPr>
        <a:xfrm flipV="1">
          <a:off x="9639300" y="1058299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97769</xdr:rowOff>
    </xdr:from>
    <xdr:to>
      <xdr:col>46</xdr:col>
      <xdr:colOff>38100</xdr:colOff>
      <xdr:row>62</xdr:row>
      <xdr:rowOff>27919</xdr:rowOff>
    </xdr:to>
    <xdr:sp macro="" textlink="">
      <xdr:nvSpPr>
        <xdr:cNvPr id="249" name="楕円 248"/>
        <xdr:cNvSpPr/>
      </xdr:nvSpPr>
      <xdr:spPr>
        <a:xfrm>
          <a:off x="8699500" y="105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136037</xdr:rowOff>
    </xdr:from>
    <xdr:to>
      <xdr:col>50</xdr:col>
      <xdr:colOff>114300</xdr:colOff>
      <xdr:row>61</xdr:row>
      <xdr:rowOff>148569</xdr:rowOff>
    </xdr:to>
    <xdr:cxnSp macro="">
      <xdr:nvCxnSpPr>
        <xdr:cNvPr id="250" name="直線コネクタ 249"/>
        <xdr:cNvCxnSpPr/>
      </xdr:nvCxnSpPr>
      <xdr:spPr>
        <a:xfrm flipV="1">
          <a:off x="8750300" y="10594487"/>
          <a:ext cx="889000" cy="1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110300</xdr:rowOff>
    </xdr:from>
    <xdr:to>
      <xdr:col>41</xdr:col>
      <xdr:colOff>101600</xdr:colOff>
      <xdr:row>62</xdr:row>
      <xdr:rowOff>40450</xdr:rowOff>
    </xdr:to>
    <xdr:sp macro="" textlink="">
      <xdr:nvSpPr>
        <xdr:cNvPr id="251" name="楕円 250"/>
        <xdr:cNvSpPr/>
      </xdr:nvSpPr>
      <xdr:spPr>
        <a:xfrm>
          <a:off x="7810500" y="105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148569</xdr:rowOff>
    </xdr:from>
    <xdr:to>
      <xdr:col>45</xdr:col>
      <xdr:colOff>177800</xdr:colOff>
      <xdr:row>61</xdr:row>
      <xdr:rowOff>161100</xdr:rowOff>
    </xdr:to>
    <xdr:cxnSp macro="">
      <xdr:nvCxnSpPr>
        <xdr:cNvPr id="252" name="直線コネクタ 251"/>
        <xdr:cNvCxnSpPr/>
      </xdr:nvCxnSpPr>
      <xdr:spPr>
        <a:xfrm flipV="1">
          <a:off x="7861300" y="10607019"/>
          <a:ext cx="889000" cy="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121744</xdr:rowOff>
    </xdr:from>
    <xdr:to>
      <xdr:col>36</xdr:col>
      <xdr:colOff>165100</xdr:colOff>
      <xdr:row>62</xdr:row>
      <xdr:rowOff>51894</xdr:rowOff>
    </xdr:to>
    <xdr:sp macro="" textlink="">
      <xdr:nvSpPr>
        <xdr:cNvPr id="253" name="楕円 252"/>
        <xdr:cNvSpPr/>
      </xdr:nvSpPr>
      <xdr:spPr>
        <a:xfrm>
          <a:off x="6921500" y="1058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161100</xdr:rowOff>
    </xdr:from>
    <xdr:to>
      <xdr:col>41</xdr:col>
      <xdr:colOff>50800</xdr:colOff>
      <xdr:row>62</xdr:row>
      <xdr:rowOff>1094</xdr:rowOff>
    </xdr:to>
    <xdr:cxnSp macro="">
      <xdr:nvCxnSpPr>
        <xdr:cNvPr id="254" name="直線コネクタ 253"/>
        <xdr:cNvCxnSpPr/>
      </xdr:nvCxnSpPr>
      <xdr:spPr>
        <a:xfrm flipV="1">
          <a:off x="6972300" y="10619550"/>
          <a:ext cx="889000" cy="1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168965</xdr:rowOff>
    </xdr:from>
    <xdr:ext cx="599010" cy="259045"/>
    <xdr:sp macro="" textlink="">
      <xdr:nvSpPr>
        <xdr:cNvPr id="255" name="n_1aveValue【橋りょう・トンネル】&#10;一人当たり有形固定資産（償却資産）額"/>
        <xdr:cNvSpPr txBox="1"/>
      </xdr:nvSpPr>
      <xdr:spPr>
        <a:xfrm>
          <a:off x="9327095" y="1079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2499</xdr:rowOff>
    </xdr:from>
    <xdr:ext cx="599010" cy="259045"/>
    <xdr:sp macro="" textlink="">
      <xdr:nvSpPr>
        <xdr:cNvPr id="256" name="n_2aveValue【橋りょう・トンネル】&#10;一人当たり有形固定資産（償却資産）額"/>
        <xdr:cNvSpPr txBox="1"/>
      </xdr:nvSpPr>
      <xdr:spPr>
        <a:xfrm>
          <a:off x="8450795" y="1080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43282</xdr:rowOff>
    </xdr:from>
    <xdr:ext cx="599010" cy="259045"/>
    <xdr:sp macro="" textlink="">
      <xdr:nvSpPr>
        <xdr:cNvPr id="257" name="n_3aveValue【橋りょう・トンネル】&#10;一人当たり有形固定資産（償却資産）額"/>
        <xdr:cNvSpPr txBox="1"/>
      </xdr:nvSpPr>
      <xdr:spPr>
        <a:xfrm>
          <a:off x="7561795" y="1084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49180</xdr:rowOff>
    </xdr:from>
    <xdr:ext cx="599010" cy="259045"/>
    <xdr:sp macro="" textlink="">
      <xdr:nvSpPr>
        <xdr:cNvPr id="258" name="n_4aveValue【橋りょう・トンネル】&#10;一人当たり有形固定資産（償却資産）額"/>
        <xdr:cNvSpPr txBox="1"/>
      </xdr:nvSpPr>
      <xdr:spPr>
        <a:xfrm>
          <a:off x="6672795" y="1085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31914</xdr:rowOff>
    </xdr:from>
    <xdr:ext cx="690189" cy="259045"/>
    <xdr:sp macro="" textlink="">
      <xdr:nvSpPr>
        <xdr:cNvPr id="259" name="n_1mainValue【橋りょう・トンネル】&#10;一人当たり有形固定資産（償却資産）額"/>
        <xdr:cNvSpPr txBox="1"/>
      </xdr:nvSpPr>
      <xdr:spPr>
        <a:xfrm>
          <a:off x="9281505" y="103189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44446</xdr:rowOff>
    </xdr:from>
    <xdr:ext cx="690189" cy="259045"/>
    <xdr:sp macro="" textlink="">
      <xdr:nvSpPr>
        <xdr:cNvPr id="260" name="n_2mainValue【橋りょう・トンネル】&#10;一人当たり有形固定資産（償却資産）額"/>
        <xdr:cNvSpPr txBox="1"/>
      </xdr:nvSpPr>
      <xdr:spPr>
        <a:xfrm>
          <a:off x="8405205" y="103314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56977</xdr:rowOff>
    </xdr:from>
    <xdr:ext cx="690189" cy="259045"/>
    <xdr:sp macro="" textlink="">
      <xdr:nvSpPr>
        <xdr:cNvPr id="261" name="n_3mainValue【橋りょう・トンネル】&#10;一人当たり有形固定資産（償却資産）額"/>
        <xdr:cNvSpPr txBox="1"/>
      </xdr:nvSpPr>
      <xdr:spPr>
        <a:xfrm>
          <a:off x="7516205" y="103439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68421</xdr:rowOff>
    </xdr:from>
    <xdr:ext cx="690189" cy="259045"/>
    <xdr:sp macro="" textlink="">
      <xdr:nvSpPr>
        <xdr:cNvPr id="262" name="n_4mainValue【橋りょう・トンネル】&#10;一人当たり有形固定資産（償却資産）額"/>
        <xdr:cNvSpPr txBox="1"/>
      </xdr:nvSpPr>
      <xdr:spPr>
        <a:xfrm>
          <a:off x="6627205" y="10355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5" name="フローチャート: 判断 294"/>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6" name="フローチャート: 判断 295"/>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7" name="フローチャート: 判断 296"/>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298" name="フローチャート: 判断 297"/>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49349</xdr:rowOff>
    </xdr:from>
    <xdr:to>
      <xdr:col>24</xdr:col>
      <xdr:colOff>114300</xdr:colOff>
      <xdr:row>83</xdr:row>
      <xdr:rowOff>150949</xdr:rowOff>
    </xdr:to>
    <xdr:sp macro="" textlink="">
      <xdr:nvSpPr>
        <xdr:cNvPr id="304" name="楕円 303"/>
        <xdr:cNvSpPr/>
      </xdr:nvSpPr>
      <xdr:spPr>
        <a:xfrm>
          <a:off x="45847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27776</xdr:rowOff>
    </xdr:from>
    <xdr:ext cx="405111" cy="259045"/>
    <xdr:sp macro="" textlink="">
      <xdr:nvSpPr>
        <xdr:cNvPr id="305" name="【公営住宅】&#10;有形固定資産減価償却率該当値テキスト"/>
        <xdr:cNvSpPr txBox="1"/>
      </xdr:nvSpPr>
      <xdr:spPr>
        <a:xfrm>
          <a:off x="4673600"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5262</xdr:rowOff>
    </xdr:from>
    <xdr:to>
      <xdr:col>20</xdr:col>
      <xdr:colOff>38100</xdr:colOff>
      <xdr:row>83</xdr:row>
      <xdr:rowOff>106862</xdr:rowOff>
    </xdr:to>
    <xdr:sp macro="" textlink="">
      <xdr:nvSpPr>
        <xdr:cNvPr id="306" name="楕円 305"/>
        <xdr:cNvSpPr/>
      </xdr:nvSpPr>
      <xdr:spPr>
        <a:xfrm>
          <a:off x="3746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56062</xdr:rowOff>
    </xdr:from>
    <xdr:to>
      <xdr:col>24</xdr:col>
      <xdr:colOff>63500</xdr:colOff>
      <xdr:row>83</xdr:row>
      <xdr:rowOff>100149</xdr:rowOff>
    </xdr:to>
    <xdr:cxnSp macro="">
      <xdr:nvCxnSpPr>
        <xdr:cNvPr id="307" name="直線コネクタ 306"/>
        <xdr:cNvCxnSpPr/>
      </xdr:nvCxnSpPr>
      <xdr:spPr>
        <a:xfrm>
          <a:off x="3797300" y="1428641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155484</xdr:rowOff>
    </xdr:from>
    <xdr:to>
      <xdr:col>15</xdr:col>
      <xdr:colOff>101600</xdr:colOff>
      <xdr:row>83</xdr:row>
      <xdr:rowOff>85634</xdr:rowOff>
    </xdr:to>
    <xdr:sp macro="" textlink="">
      <xdr:nvSpPr>
        <xdr:cNvPr id="308" name="楕円 307"/>
        <xdr:cNvSpPr/>
      </xdr:nvSpPr>
      <xdr:spPr>
        <a:xfrm>
          <a:off x="2857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34834</xdr:rowOff>
    </xdr:from>
    <xdr:to>
      <xdr:col>19</xdr:col>
      <xdr:colOff>177800</xdr:colOff>
      <xdr:row>83</xdr:row>
      <xdr:rowOff>56062</xdr:rowOff>
    </xdr:to>
    <xdr:cxnSp macro="">
      <xdr:nvCxnSpPr>
        <xdr:cNvPr id="309" name="直線コネクタ 308"/>
        <xdr:cNvCxnSpPr/>
      </xdr:nvCxnSpPr>
      <xdr:spPr>
        <a:xfrm>
          <a:off x="2908300" y="142651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137523</xdr:rowOff>
    </xdr:from>
    <xdr:to>
      <xdr:col>10</xdr:col>
      <xdr:colOff>165100</xdr:colOff>
      <xdr:row>83</xdr:row>
      <xdr:rowOff>67673</xdr:rowOff>
    </xdr:to>
    <xdr:sp macro="" textlink="">
      <xdr:nvSpPr>
        <xdr:cNvPr id="310" name="楕円 309"/>
        <xdr:cNvSpPr/>
      </xdr:nvSpPr>
      <xdr:spPr>
        <a:xfrm>
          <a:off x="1968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16873</xdr:rowOff>
    </xdr:from>
    <xdr:to>
      <xdr:col>15</xdr:col>
      <xdr:colOff>50800</xdr:colOff>
      <xdr:row>83</xdr:row>
      <xdr:rowOff>34834</xdr:rowOff>
    </xdr:to>
    <xdr:cxnSp macro="">
      <xdr:nvCxnSpPr>
        <xdr:cNvPr id="311" name="直線コネクタ 310"/>
        <xdr:cNvCxnSpPr/>
      </xdr:nvCxnSpPr>
      <xdr:spPr>
        <a:xfrm>
          <a:off x="2019300" y="142472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83638</xdr:rowOff>
    </xdr:from>
    <xdr:to>
      <xdr:col>6</xdr:col>
      <xdr:colOff>38100</xdr:colOff>
      <xdr:row>83</xdr:row>
      <xdr:rowOff>13788</xdr:rowOff>
    </xdr:to>
    <xdr:sp macro="" textlink="">
      <xdr:nvSpPr>
        <xdr:cNvPr id="312" name="楕円 311"/>
        <xdr:cNvSpPr/>
      </xdr:nvSpPr>
      <xdr:spPr>
        <a:xfrm>
          <a:off x="1079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134438</xdr:rowOff>
    </xdr:from>
    <xdr:to>
      <xdr:col>10</xdr:col>
      <xdr:colOff>114300</xdr:colOff>
      <xdr:row>83</xdr:row>
      <xdr:rowOff>16873</xdr:rowOff>
    </xdr:to>
    <xdr:cxnSp macro="">
      <xdr:nvCxnSpPr>
        <xdr:cNvPr id="313" name="直線コネクタ 312"/>
        <xdr:cNvCxnSpPr/>
      </xdr:nvCxnSpPr>
      <xdr:spPr>
        <a:xfrm>
          <a:off x="1130300" y="1419333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4" name="n_1aveValue【公営住宅】&#10;有形固定資産減価償却率"/>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5" name="n_2ave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6" name="n_3aveValue【公営住宅】&#10;有形固定資産減価償却率"/>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7" name="n_4aveValue【公営住宅】&#10;有形固定資産減価償却率"/>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123389</xdr:rowOff>
    </xdr:from>
    <xdr:ext cx="405111" cy="259045"/>
    <xdr:sp macro="" textlink="">
      <xdr:nvSpPr>
        <xdr:cNvPr id="318" name="n_1mainValue【公営住宅】&#10;有形固定資産減価償却率"/>
        <xdr:cNvSpPr txBox="1"/>
      </xdr:nvSpPr>
      <xdr:spPr>
        <a:xfrm>
          <a:off x="3582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102161</xdr:rowOff>
    </xdr:from>
    <xdr:ext cx="405111" cy="259045"/>
    <xdr:sp macro="" textlink="">
      <xdr:nvSpPr>
        <xdr:cNvPr id="319" name="n_2mainValue【公営住宅】&#10;有形固定資産減価償却率"/>
        <xdr:cNvSpPr txBox="1"/>
      </xdr:nvSpPr>
      <xdr:spPr>
        <a:xfrm>
          <a:off x="2705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84200</xdr:rowOff>
    </xdr:from>
    <xdr:ext cx="405111" cy="259045"/>
    <xdr:sp macro="" textlink="">
      <xdr:nvSpPr>
        <xdr:cNvPr id="320" name="n_3mainValue【公営住宅】&#10;有形固定資産減価償却率"/>
        <xdr:cNvSpPr txBox="1"/>
      </xdr:nvSpPr>
      <xdr:spPr>
        <a:xfrm>
          <a:off x="1816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30315</xdr:rowOff>
    </xdr:from>
    <xdr:ext cx="405111" cy="259045"/>
    <xdr:sp macro="" textlink="">
      <xdr:nvSpPr>
        <xdr:cNvPr id="321" name="n_4mainValue【公営住宅】&#10;有形固定資産減価償却率"/>
        <xdr:cNvSpPr txBox="1"/>
      </xdr:nvSpPr>
      <xdr:spPr>
        <a:xfrm>
          <a:off x="9277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124689</xdr:rowOff>
    </xdr:from>
    <xdr:to>
      <xdr:col>50</xdr:col>
      <xdr:colOff>165100</xdr:colOff>
      <xdr:row>86</xdr:row>
      <xdr:rowOff>54839</xdr:rowOff>
    </xdr:to>
    <xdr:sp macro="" textlink="">
      <xdr:nvSpPr>
        <xdr:cNvPr id="352" name="フローチャート: 判断 351"/>
        <xdr:cNvSpPr/>
      </xdr:nvSpPr>
      <xdr:spPr>
        <a:xfrm>
          <a:off x="9588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122326</xdr:rowOff>
    </xdr:from>
    <xdr:to>
      <xdr:col>46</xdr:col>
      <xdr:colOff>38100</xdr:colOff>
      <xdr:row>86</xdr:row>
      <xdr:rowOff>52476</xdr:rowOff>
    </xdr:to>
    <xdr:sp macro="" textlink="">
      <xdr:nvSpPr>
        <xdr:cNvPr id="353" name="フローチャート: 判断 352"/>
        <xdr:cNvSpPr/>
      </xdr:nvSpPr>
      <xdr:spPr>
        <a:xfrm>
          <a:off x="8699500" y="1469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129412</xdr:rowOff>
    </xdr:from>
    <xdr:to>
      <xdr:col>41</xdr:col>
      <xdr:colOff>101600</xdr:colOff>
      <xdr:row>86</xdr:row>
      <xdr:rowOff>59562</xdr:rowOff>
    </xdr:to>
    <xdr:sp macro="" textlink="">
      <xdr:nvSpPr>
        <xdr:cNvPr id="354" name="フローチャート: 判断 353"/>
        <xdr:cNvSpPr/>
      </xdr:nvSpPr>
      <xdr:spPr>
        <a:xfrm>
          <a:off x="7810500" y="14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141185</xdr:rowOff>
    </xdr:from>
    <xdr:to>
      <xdr:col>36</xdr:col>
      <xdr:colOff>165100</xdr:colOff>
      <xdr:row>86</xdr:row>
      <xdr:rowOff>71335</xdr:rowOff>
    </xdr:to>
    <xdr:sp macro="" textlink="">
      <xdr:nvSpPr>
        <xdr:cNvPr id="355" name="フローチャート: 判断 354"/>
        <xdr:cNvSpPr/>
      </xdr:nvSpPr>
      <xdr:spPr>
        <a:xfrm>
          <a:off x="6921500" y="1471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122670</xdr:rowOff>
    </xdr:from>
    <xdr:to>
      <xdr:col>55</xdr:col>
      <xdr:colOff>50800</xdr:colOff>
      <xdr:row>85</xdr:row>
      <xdr:rowOff>52820</xdr:rowOff>
    </xdr:to>
    <xdr:sp macro="" textlink="">
      <xdr:nvSpPr>
        <xdr:cNvPr id="361" name="楕円 360"/>
        <xdr:cNvSpPr/>
      </xdr:nvSpPr>
      <xdr:spPr>
        <a:xfrm>
          <a:off x="10426700" y="1452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145547</xdr:rowOff>
    </xdr:from>
    <xdr:ext cx="469744" cy="259045"/>
    <xdr:sp macro="" textlink="">
      <xdr:nvSpPr>
        <xdr:cNvPr id="362" name="【公営住宅】&#10;一人当たり面積該当値テキスト"/>
        <xdr:cNvSpPr txBox="1"/>
      </xdr:nvSpPr>
      <xdr:spPr>
        <a:xfrm>
          <a:off x="10515600" y="1437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124613</xdr:rowOff>
    </xdr:from>
    <xdr:to>
      <xdr:col>50</xdr:col>
      <xdr:colOff>165100</xdr:colOff>
      <xdr:row>85</xdr:row>
      <xdr:rowOff>54763</xdr:rowOff>
    </xdr:to>
    <xdr:sp macro="" textlink="">
      <xdr:nvSpPr>
        <xdr:cNvPr id="363" name="楕円 362"/>
        <xdr:cNvSpPr/>
      </xdr:nvSpPr>
      <xdr:spPr>
        <a:xfrm>
          <a:off x="9588500" y="145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2020</xdr:rowOff>
    </xdr:from>
    <xdr:to>
      <xdr:col>55</xdr:col>
      <xdr:colOff>0</xdr:colOff>
      <xdr:row>85</xdr:row>
      <xdr:rowOff>3963</xdr:rowOff>
    </xdr:to>
    <xdr:cxnSp macro="">
      <xdr:nvCxnSpPr>
        <xdr:cNvPr id="364" name="直線コネクタ 363"/>
        <xdr:cNvCxnSpPr/>
      </xdr:nvCxnSpPr>
      <xdr:spPr>
        <a:xfrm flipV="1">
          <a:off x="9639300" y="14575270"/>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119965</xdr:rowOff>
    </xdr:from>
    <xdr:to>
      <xdr:col>46</xdr:col>
      <xdr:colOff>38100</xdr:colOff>
      <xdr:row>85</xdr:row>
      <xdr:rowOff>50115</xdr:rowOff>
    </xdr:to>
    <xdr:sp macro="" textlink="">
      <xdr:nvSpPr>
        <xdr:cNvPr id="365" name="楕円 364"/>
        <xdr:cNvSpPr/>
      </xdr:nvSpPr>
      <xdr:spPr>
        <a:xfrm>
          <a:off x="8699500" y="1452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170765</xdr:rowOff>
    </xdr:from>
    <xdr:to>
      <xdr:col>50</xdr:col>
      <xdr:colOff>114300</xdr:colOff>
      <xdr:row>85</xdr:row>
      <xdr:rowOff>3963</xdr:rowOff>
    </xdr:to>
    <xdr:cxnSp macro="">
      <xdr:nvCxnSpPr>
        <xdr:cNvPr id="366" name="直線コネクタ 365"/>
        <xdr:cNvCxnSpPr/>
      </xdr:nvCxnSpPr>
      <xdr:spPr>
        <a:xfrm>
          <a:off x="8750300" y="14572565"/>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123470</xdr:rowOff>
    </xdr:from>
    <xdr:to>
      <xdr:col>41</xdr:col>
      <xdr:colOff>101600</xdr:colOff>
      <xdr:row>85</xdr:row>
      <xdr:rowOff>53620</xdr:rowOff>
    </xdr:to>
    <xdr:sp macro="" textlink="">
      <xdr:nvSpPr>
        <xdr:cNvPr id="367" name="楕円 366"/>
        <xdr:cNvSpPr/>
      </xdr:nvSpPr>
      <xdr:spPr>
        <a:xfrm>
          <a:off x="7810500" y="145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170765</xdr:rowOff>
    </xdr:from>
    <xdr:to>
      <xdr:col>45</xdr:col>
      <xdr:colOff>177800</xdr:colOff>
      <xdr:row>85</xdr:row>
      <xdr:rowOff>2820</xdr:rowOff>
    </xdr:to>
    <xdr:cxnSp macro="">
      <xdr:nvCxnSpPr>
        <xdr:cNvPr id="368" name="直線コネクタ 367"/>
        <xdr:cNvCxnSpPr/>
      </xdr:nvCxnSpPr>
      <xdr:spPr>
        <a:xfrm flipV="1">
          <a:off x="7861300" y="1457256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151168</xdr:rowOff>
    </xdr:from>
    <xdr:to>
      <xdr:col>36</xdr:col>
      <xdr:colOff>165100</xdr:colOff>
      <xdr:row>85</xdr:row>
      <xdr:rowOff>81318</xdr:rowOff>
    </xdr:to>
    <xdr:sp macro="" textlink="">
      <xdr:nvSpPr>
        <xdr:cNvPr id="369" name="楕円 368"/>
        <xdr:cNvSpPr/>
      </xdr:nvSpPr>
      <xdr:spPr>
        <a:xfrm>
          <a:off x="6921500" y="1455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2820</xdr:rowOff>
    </xdr:from>
    <xdr:to>
      <xdr:col>41</xdr:col>
      <xdr:colOff>50800</xdr:colOff>
      <xdr:row>85</xdr:row>
      <xdr:rowOff>30518</xdr:rowOff>
    </xdr:to>
    <xdr:cxnSp macro="">
      <xdr:nvCxnSpPr>
        <xdr:cNvPr id="370" name="直線コネクタ 369"/>
        <xdr:cNvCxnSpPr/>
      </xdr:nvCxnSpPr>
      <xdr:spPr>
        <a:xfrm flipV="1">
          <a:off x="6972300" y="14576070"/>
          <a:ext cx="889000" cy="2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45966</xdr:rowOff>
    </xdr:from>
    <xdr:ext cx="469744" cy="259045"/>
    <xdr:sp macro="" textlink="">
      <xdr:nvSpPr>
        <xdr:cNvPr id="371" name="n_1aveValue【公営住宅】&#10;一人当たり面積"/>
        <xdr:cNvSpPr txBox="1"/>
      </xdr:nvSpPr>
      <xdr:spPr>
        <a:xfrm>
          <a:off x="9391727" y="1479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43603</xdr:rowOff>
    </xdr:from>
    <xdr:ext cx="469744" cy="259045"/>
    <xdr:sp macro="" textlink="">
      <xdr:nvSpPr>
        <xdr:cNvPr id="372" name="n_2aveValue【公営住宅】&#10;一人当たり面積"/>
        <xdr:cNvSpPr txBox="1"/>
      </xdr:nvSpPr>
      <xdr:spPr>
        <a:xfrm>
          <a:off x="8515427" y="1478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50689</xdr:rowOff>
    </xdr:from>
    <xdr:ext cx="469744" cy="259045"/>
    <xdr:sp macro="" textlink="">
      <xdr:nvSpPr>
        <xdr:cNvPr id="373" name="n_3aveValue【公営住宅】&#10;一人当たり面積"/>
        <xdr:cNvSpPr txBox="1"/>
      </xdr:nvSpPr>
      <xdr:spPr>
        <a:xfrm>
          <a:off x="7626427" y="1479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62462</xdr:rowOff>
    </xdr:from>
    <xdr:ext cx="469744" cy="259045"/>
    <xdr:sp macro="" textlink="">
      <xdr:nvSpPr>
        <xdr:cNvPr id="374" name="n_4aveValue【公営住宅】&#10;一人当たり面積"/>
        <xdr:cNvSpPr txBox="1"/>
      </xdr:nvSpPr>
      <xdr:spPr>
        <a:xfrm>
          <a:off x="6737427" y="1480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71290</xdr:rowOff>
    </xdr:from>
    <xdr:ext cx="469744" cy="259045"/>
    <xdr:sp macro="" textlink="">
      <xdr:nvSpPr>
        <xdr:cNvPr id="375" name="n_1mainValue【公営住宅】&#10;一人当たり面積"/>
        <xdr:cNvSpPr txBox="1"/>
      </xdr:nvSpPr>
      <xdr:spPr>
        <a:xfrm>
          <a:off x="9391727" y="143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66642</xdr:rowOff>
    </xdr:from>
    <xdr:ext cx="469744" cy="259045"/>
    <xdr:sp macro="" textlink="">
      <xdr:nvSpPr>
        <xdr:cNvPr id="376" name="n_2mainValue【公営住宅】&#10;一人当たり面積"/>
        <xdr:cNvSpPr txBox="1"/>
      </xdr:nvSpPr>
      <xdr:spPr>
        <a:xfrm>
          <a:off x="8515427" y="1429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70147</xdr:rowOff>
    </xdr:from>
    <xdr:ext cx="469744" cy="259045"/>
    <xdr:sp macro="" textlink="">
      <xdr:nvSpPr>
        <xdr:cNvPr id="377" name="n_3mainValue【公営住宅】&#10;一人当たり面積"/>
        <xdr:cNvSpPr txBox="1"/>
      </xdr:nvSpPr>
      <xdr:spPr>
        <a:xfrm>
          <a:off x="7626427" y="143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97845</xdr:rowOff>
    </xdr:from>
    <xdr:ext cx="469744" cy="259045"/>
    <xdr:sp macro="" textlink="">
      <xdr:nvSpPr>
        <xdr:cNvPr id="378" name="n_4mainValue【公営住宅】&#10;一人当たり面積"/>
        <xdr:cNvSpPr txBox="1"/>
      </xdr:nvSpPr>
      <xdr:spPr>
        <a:xfrm>
          <a:off x="6737427" y="1432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36" name="直線コネクタ 435"/>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7"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8" name="直線コネクタ 43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39"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40" name="直線コネクタ 439"/>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41"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42" name="フローチャート: 判断 441"/>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110853</xdr:rowOff>
    </xdr:from>
    <xdr:to>
      <xdr:col>81</xdr:col>
      <xdr:colOff>101600</xdr:colOff>
      <xdr:row>61</xdr:row>
      <xdr:rowOff>41003</xdr:rowOff>
    </xdr:to>
    <xdr:sp macro="" textlink="">
      <xdr:nvSpPr>
        <xdr:cNvPr id="443" name="フローチャート: 判断 442"/>
        <xdr:cNvSpPr/>
      </xdr:nvSpPr>
      <xdr:spPr>
        <a:xfrm>
          <a:off x="15430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96157</xdr:rowOff>
    </xdr:from>
    <xdr:to>
      <xdr:col>76</xdr:col>
      <xdr:colOff>165100</xdr:colOff>
      <xdr:row>61</xdr:row>
      <xdr:rowOff>26307</xdr:rowOff>
    </xdr:to>
    <xdr:sp macro="" textlink="">
      <xdr:nvSpPr>
        <xdr:cNvPr id="444" name="フローチャート: 判断 443"/>
        <xdr:cNvSpPr/>
      </xdr:nvSpPr>
      <xdr:spPr>
        <a:xfrm>
          <a:off x="14541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74930</xdr:rowOff>
    </xdr:from>
    <xdr:to>
      <xdr:col>72</xdr:col>
      <xdr:colOff>38100</xdr:colOff>
      <xdr:row>61</xdr:row>
      <xdr:rowOff>5080</xdr:rowOff>
    </xdr:to>
    <xdr:sp macro="" textlink="">
      <xdr:nvSpPr>
        <xdr:cNvPr id="445" name="フローチャート: 判断 444"/>
        <xdr:cNvSpPr/>
      </xdr:nvSpPr>
      <xdr:spPr>
        <a:xfrm>
          <a:off x="13652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446" name="フローチャート: 判断 445"/>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11249</xdr:rowOff>
    </xdr:from>
    <xdr:to>
      <xdr:col>85</xdr:col>
      <xdr:colOff>177800</xdr:colOff>
      <xdr:row>61</xdr:row>
      <xdr:rowOff>112849</xdr:rowOff>
    </xdr:to>
    <xdr:sp macro="" textlink="">
      <xdr:nvSpPr>
        <xdr:cNvPr id="452" name="楕円 451"/>
        <xdr:cNvSpPr/>
      </xdr:nvSpPr>
      <xdr:spPr>
        <a:xfrm>
          <a:off x="162687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161126</xdr:rowOff>
    </xdr:from>
    <xdr:ext cx="405111" cy="259045"/>
    <xdr:sp macro="" textlink="">
      <xdr:nvSpPr>
        <xdr:cNvPr id="453" name="【学校施設】&#10;有形固定資産減価償却率該当値テキスト"/>
        <xdr:cNvSpPr txBox="1"/>
      </xdr:nvSpPr>
      <xdr:spPr>
        <a:xfrm>
          <a:off x="16357600"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9616</xdr:rowOff>
    </xdr:from>
    <xdr:to>
      <xdr:col>81</xdr:col>
      <xdr:colOff>101600</xdr:colOff>
      <xdr:row>61</xdr:row>
      <xdr:rowOff>111216</xdr:rowOff>
    </xdr:to>
    <xdr:sp macro="" textlink="">
      <xdr:nvSpPr>
        <xdr:cNvPr id="454" name="楕円 453"/>
        <xdr:cNvSpPr/>
      </xdr:nvSpPr>
      <xdr:spPr>
        <a:xfrm>
          <a:off x="15430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60416</xdr:rowOff>
    </xdr:from>
    <xdr:to>
      <xdr:col>85</xdr:col>
      <xdr:colOff>127000</xdr:colOff>
      <xdr:row>61</xdr:row>
      <xdr:rowOff>62049</xdr:rowOff>
    </xdr:to>
    <xdr:cxnSp macro="">
      <xdr:nvCxnSpPr>
        <xdr:cNvPr id="455" name="直線コネクタ 454"/>
        <xdr:cNvCxnSpPr/>
      </xdr:nvCxnSpPr>
      <xdr:spPr>
        <a:xfrm>
          <a:off x="15481300" y="105188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150041</xdr:rowOff>
    </xdr:from>
    <xdr:to>
      <xdr:col>76</xdr:col>
      <xdr:colOff>165100</xdr:colOff>
      <xdr:row>61</xdr:row>
      <xdr:rowOff>80191</xdr:rowOff>
    </xdr:to>
    <xdr:sp macro="" textlink="">
      <xdr:nvSpPr>
        <xdr:cNvPr id="456" name="楕円 455"/>
        <xdr:cNvSpPr/>
      </xdr:nvSpPr>
      <xdr:spPr>
        <a:xfrm>
          <a:off x="14541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29391</xdr:rowOff>
    </xdr:from>
    <xdr:to>
      <xdr:col>81</xdr:col>
      <xdr:colOff>50800</xdr:colOff>
      <xdr:row>61</xdr:row>
      <xdr:rowOff>60416</xdr:rowOff>
    </xdr:to>
    <xdr:cxnSp macro="">
      <xdr:nvCxnSpPr>
        <xdr:cNvPr id="457" name="直線コネクタ 456"/>
        <xdr:cNvCxnSpPr/>
      </xdr:nvCxnSpPr>
      <xdr:spPr>
        <a:xfrm>
          <a:off x="14592300" y="1048784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110853</xdr:rowOff>
    </xdr:from>
    <xdr:to>
      <xdr:col>72</xdr:col>
      <xdr:colOff>38100</xdr:colOff>
      <xdr:row>61</xdr:row>
      <xdr:rowOff>41003</xdr:rowOff>
    </xdr:to>
    <xdr:sp macro="" textlink="">
      <xdr:nvSpPr>
        <xdr:cNvPr id="458" name="楕円 457"/>
        <xdr:cNvSpPr/>
      </xdr:nvSpPr>
      <xdr:spPr>
        <a:xfrm>
          <a:off x="13652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161653</xdr:rowOff>
    </xdr:from>
    <xdr:to>
      <xdr:col>76</xdr:col>
      <xdr:colOff>114300</xdr:colOff>
      <xdr:row>61</xdr:row>
      <xdr:rowOff>29391</xdr:rowOff>
    </xdr:to>
    <xdr:cxnSp macro="">
      <xdr:nvCxnSpPr>
        <xdr:cNvPr id="459" name="直線コネクタ 458"/>
        <xdr:cNvCxnSpPr/>
      </xdr:nvCxnSpPr>
      <xdr:spPr>
        <a:xfrm>
          <a:off x="13703300" y="1044865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71665</xdr:rowOff>
    </xdr:from>
    <xdr:to>
      <xdr:col>67</xdr:col>
      <xdr:colOff>101600</xdr:colOff>
      <xdr:row>61</xdr:row>
      <xdr:rowOff>1815</xdr:rowOff>
    </xdr:to>
    <xdr:sp macro="" textlink="">
      <xdr:nvSpPr>
        <xdr:cNvPr id="460" name="楕円 459"/>
        <xdr:cNvSpPr/>
      </xdr:nvSpPr>
      <xdr:spPr>
        <a:xfrm>
          <a:off x="12763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122465</xdr:rowOff>
    </xdr:from>
    <xdr:to>
      <xdr:col>71</xdr:col>
      <xdr:colOff>177800</xdr:colOff>
      <xdr:row>60</xdr:row>
      <xdr:rowOff>161653</xdr:rowOff>
    </xdr:to>
    <xdr:cxnSp macro="">
      <xdr:nvCxnSpPr>
        <xdr:cNvPr id="461" name="直線コネクタ 460"/>
        <xdr:cNvCxnSpPr/>
      </xdr:nvCxnSpPr>
      <xdr:spPr>
        <a:xfrm>
          <a:off x="12814300" y="1040946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57530</xdr:rowOff>
    </xdr:from>
    <xdr:ext cx="405111" cy="259045"/>
    <xdr:sp macro="" textlink="">
      <xdr:nvSpPr>
        <xdr:cNvPr id="462" name="n_1aveValue【学校施設】&#10;有形固定資産減価償却率"/>
        <xdr:cNvSpPr txBox="1"/>
      </xdr:nvSpPr>
      <xdr:spPr>
        <a:xfrm>
          <a:off x="15266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42834</xdr:rowOff>
    </xdr:from>
    <xdr:ext cx="405111" cy="259045"/>
    <xdr:sp macro="" textlink="">
      <xdr:nvSpPr>
        <xdr:cNvPr id="463" name="n_2aveValue【学校施設】&#10;有形固定資産減価償却率"/>
        <xdr:cNvSpPr txBox="1"/>
      </xdr:nvSpPr>
      <xdr:spPr>
        <a:xfrm>
          <a:off x="14389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21607</xdr:rowOff>
    </xdr:from>
    <xdr:ext cx="405111" cy="259045"/>
    <xdr:sp macro="" textlink="">
      <xdr:nvSpPr>
        <xdr:cNvPr id="464" name="n_3aveValue【学校施設】&#10;有形固定資産減価償却率"/>
        <xdr:cNvSpPr txBox="1"/>
      </xdr:nvSpPr>
      <xdr:spPr>
        <a:xfrm>
          <a:off x="13500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465"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102343</xdr:rowOff>
    </xdr:from>
    <xdr:ext cx="405111" cy="259045"/>
    <xdr:sp macro="" textlink="">
      <xdr:nvSpPr>
        <xdr:cNvPr id="466" name="n_1mainValue【学校施設】&#10;有形固定資産減価償却率"/>
        <xdr:cNvSpPr txBox="1"/>
      </xdr:nvSpPr>
      <xdr:spPr>
        <a:xfrm>
          <a:off x="152660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71318</xdr:rowOff>
    </xdr:from>
    <xdr:ext cx="405111" cy="259045"/>
    <xdr:sp macro="" textlink="">
      <xdr:nvSpPr>
        <xdr:cNvPr id="467" name="n_2mainValue【学校施設】&#10;有形固定資産減価償却率"/>
        <xdr:cNvSpPr txBox="1"/>
      </xdr:nvSpPr>
      <xdr:spPr>
        <a:xfrm>
          <a:off x="14389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32130</xdr:rowOff>
    </xdr:from>
    <xdr:ext cx="405111" cy="259045"/>
    <xdr:sp macro="" textlink="">
      <xdr:nvSpPr>
        <xdr:cNvPr id="468" name="n_3mainValue【学校施設】&#10;有形固定資産減価償却率"/>
        <xdr:cNvSpPr txBox="1"/>
      </xdr:nvSpPr>
      <xdr:spPr>
        <a:xfrm>
          <a:off x="13500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164392</xdr:rowOff>
    </xdr:from>
    <xdr:ext cx="405111" cy="259045"/>
    <xdr:sp macro="" textlink="">
      <xdr:nvSpPr>
        <xdr:cNvPr id="469" name="n_4mainValue【学校施設】&#10;有形固定資産減価償却率"/>
        <xdr:cNvSpPr txBox="1"/>
      </xdr:nvSpPr>
      <xdr:spPr>
        <a:xfrm>
          <a:off x="12611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0" name="直線コネクタ 4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3" name="テキスト ボックス 48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5" name="テキスト ボックス 48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7" name="テキスト ボックス 48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9" name="テキスト ボックス 4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491" name="直線コネクタ 490"/>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492"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493" name="直線コネクタ 492"/>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494"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495" name="直線コネクタ 494"/>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496" name="【学校施設】&#10;一人当たり面積平均値テキスト"/>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497" name="フローチャート: 判断 496"/>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135875</xdr:rowOff>
    </xdr:from>
    <xdr:to>
      <xdr:col>112</xdr:col>
      <xdr:colOff>38100</xdr:colOff>
      <xdr:row>63</xdr:row>
      <xdr:rowOff>66025</xdr:rowOff>
    </xdr:to>
    <xdr:sp macro="" textlink="">
      <xdr:nvSpPr>
        <xdr:cNvPr id="498" name="フローチャート: 判断 497"/>
        <xdr:cNvSpPr/>
      </xdr:nvSpPr>
      <xdr:spPr>
        <a:xfrm>
          <a:off x="21272500" y="107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135417</xdr:rowOff>
    </xdr:from>
    <xdr:to>
      <xdr:col>107</xdr:col>
      <xdr:colOff>101600</xdr:colOff>
      <xdr:row>63</xdr:row>
      <xdr:rowOff>65567</xdr:rowOff>
    </xdr:to>
    <xdr:sp macro="" textlink="">
      <xdr:nvSpPr>
        <xdr:cNvPr id="499" name="フローチャート: 判断 498"/>
        <xdr:cNvSpPr/>
      </xdr:nvSpPr>
      <xdr:spPr>
        <a:xfrm>
          <a:off x="20383500" y="1076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139761</xdr:rowOff>
    </xdr:from>
    <xdr:to>
      <xdr:col>102</xdr:col>
      <xdr:colOff>165100</xdr:colOff>
      <xdr:row>63</xdr:row>
      <xdr:rowOff>69911</xdr:rowOff>
    </xdr:to>
    <xdr:sp macro="" textlink="">
      <xdr:nvSpPr>
        <xdr:cNvPr id="500" name="フローチャート: 判断 499"/>
        <xdr:cNvSpPr/>
      </xdr:nvSpPr>
      <xdr:spPr>
        <a:xfrm>
          <a:off x="19494500" y="107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151557</xdr:rowOff>
    </xdr:from>
    <xdr:to>
      <xdr:col>98</xdr:col>
      <xdr:colOff>38100</xdr:colOff>
      <xdr:row>63</xdr:row>
      <xdr:rowOff>81707</xdr:rowOff>
    </xdr:to>
    <xdr:sp macro="" textlink="">
      <xdr:nvSpPr>
        <xdr:cNvPr id="501" name="フローチャート: 判断 500"/>
        <xdr:cNvSpPr/>
      </xdr:nvSpPr>
      <xdr:spPr>
        <a:xfrm>
          <a:off x="18605500" y="107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5344</xdr:rowOff>
    </xdr:from>
    <xdr:to>
      <xdr:col>116</xdr:col>
      <xdr:colOff>114300</xdr:colOff>
      <xdr:row>63</xdr:row>
      <xdr:rowOff>106944</xdr:rowOff>
    </xdr:to>
    <xdr:sp macro="" textlink="">
      <xdr:nvSpPr>
        <xdr:cNvPr id="507" name="楕円 506"/>
        <xdr:cNvSpPr/>
      </xdr:nvSpPr>
      <xdr:spPr>
        <a:xfrm>
          <a:off x="22110700" y="108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91721</xdr:rowOff>
    </xdr:from>
    <xdr:ext cx="469744" cy="259045"/>
    <xdr:sp macro="" textlink="">
      <xdr:nvSpPr>
        <xdr:cNvPr id="508" name="【学校施設】&#10;一人当たり面積該当値テキスト"/>
        <xdr:cNvSpPr txBox="1"/>
      </xdr:nvSpPr>
      <xdr:spPr>
        <a:xfrm>
          <a:off x="22199600" y="1072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8179</xdr:rowOff>
    </xdr:from>
    <xdr:to>
      <xdr:col>112</xdr:col>
      <xdr:colOff>38100</xdr:colOff>
      <xdr:row>63</xdr:row>
      <xdr:rowOff>109779</xdr:rowOff>
    </xdr:to>
    <xdr:sp macro="" textlink="">
      <xdr:nvSpPr>
        <xdr:cNvPr id="509" name="楕円 508"/>
        <xdr:cNvSpPr/>
      </xdr:nvSpPr>
      <xdr:spPr>
        <a:xfrm>
          <a:off x="21272500" y="1080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56144</xdr:rowOff>
    </xdr:from>
    <xdr:to>
      <xdr:col>116</xdr:col>
      <xdr:colOff>63500</xdr:colOff>
      <xdr:row>63</xdr:row>
      <xdr:rowOff>58979</xdr:rowOff>
    </xdr:to>
    <xdr:cxnSp macro="">
      <xdr:nvCxnSpPr>
        <xdr:cNvPr id="510" name="直線コネクタ 509"/>
        <xdr:cNvCxnSpPr/>
      </xdr:nvCxnSpPr>
      <xdr:spPr>
        <a:xfrm flipV="1">
          <a:off x="21323300" y="10857494"/>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511" name="楕円 510"/>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58979</xdr:rowOff>
    </xdr:from>
    <xdr:to>
      <xdr:col>111</xdr:col>
      <xdr:colOff>177800</xdr:colOff>
      <xdr:row>63</xdr:row>
      <xdr:rowOff>61722</xdr:rowOff>
    </xdr:to>
    <xdr:cxnSp macro="">
      <xdr:nvCxnSpPr>
        <xdr:cNvPr id="512" name="直線コネクタ 511"/>
        <xdr:cNvCxnSpPr/>
      </xdr:nvCxnSpPr>
      <xdr:spPr>
        <a:xfrm flipV="1">
          <a:off x="20434300" y="1086032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13939</xdr:rowOff>
    </xdr:from>
    <xdr:to>
      <xdr:col>102</xdr:col>
      <xdr:colOff>165100</xdr:colOff>
      <xdr:row>63</xdr:row>
      <xdr:rowOff>115539</xdr:rowOff>
    </xdr:to>
    <xdr:sp macro="" textlink="">
      <xdr:nvSpPr>
        <xdr:cNvPr id="513" name="楕円 512"/>
        <xdr:cNvSpPr/>
      </xdr:nvSpPr>
      <xdr:spPr>
        <a:xfrm>
          <a:off x="19494500" y="1081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64739</xdr:rowOff>
    </xdr:to>
    <xdr:cxnSp macro="">
      <xdr:nvCxnSpPr>
        <xdr:cNvPr id="514" name="直線コネクタ 513"/>
        <xdr:cNvCxnSpPr/>
      </xdr:nvCxnSpPr>
      <xdr:spPr>
        <a:xfrm flipV="1">
          <a:off x="19545300" y="10863072"/>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16866</xdr:rowOff>
    </xdr:from>
    <xdr:to>
      <xdr:col>98</xdr:col>
      <xdr:colOff>38100</xdr:colOff>
      <xdr:row>63</xdr:row>
      <xdr:rowOff>118466</xdr:rowOff>
    </xdr:to>
    <xdr:sp macro="" textlink="">
      <xdr:nvSpPr>
        <xdr:cNvPr id="515" name="楕円 514"/>
        <xdr:cNvSpPr/>
      </xdr:nvSpPr>
      <xdr:spPr>
        <a:xfrm>
          <a:off x="18605500" y="1081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64739</xdr:rowOff>
    </xdr:from>
    <xdr:to>
      <xdr:col>102</xdr:col>
      <xdr:colOff>114300</xdr:colOff>
      <xdr:row>63</xdr:row>
      <xdr:rowOff>67666</xdr:rowOff>
    </xdr:to>
    <xdr:cxnSp macro="">
      <xdr:nvCxnSpPr>
        <xdr:cNvPr id="516" name="直線コネクタ 515"/>
        <xdr:cNvCxnSpPr/>
      </xdr:nvCxnSpPr>
      <xdr:spPr>
        <a:xfrm flipV="1">
          <a:off x="18656300" y="10866089"/>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82552</xdr:rowOff>
    </xdr:from>
    <xdr:ext cx="469744" cy="259045"/>
    <xdr:sp macro="" textlink="">
      <xdr:nvSpPr>
        <xdr:cNvPr id="517" name="n_1aveValue【学校施設】&#10;一人当たり面積"/>
        <xdr:cNvSpPr txBox="1"/>
      </xdr:nvSpPr>
      <xdr:spPr>
        <a:xfrm>
          <a:off x="21075727" y="105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82094</xdr:rowOff>
    </xdr:from>
    <xdr:ext cx="469744" cy="259045"/>
    <xdr:sp macro="" textlink="">
      <xdr:nvSpPr>
        <xdr:cNvPr id="518" name="n_2aveValue【学校施設】&#10;一人当たり面積"/>
        <xdr:cNvSpPr txBox="1"/>
      </xdr:nvSpPr>
      <xdr:spPr>
        <a:xfrm>
          <a:off x="20199427" y="1054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86438</xdr:rowOff>
    </xdr:from>
    <xdr:ext cx="469744" cy="259045"/>
    <xdr:sp macro="" textlink="">
      <xdr:nvSpPr>
        <xdr:cNvPr id="519" name="n_3aveValue【学校施設】&#10;一人当たり面積"/>
        <xdr:cNvSpPr txBox="1"/>
      </xdr:nvSpPr>
      <xdr:spPr>
        <a:xfrm>
          <a:off x="19310427" y="105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98234</xdr:rowOff>
    </xdr:from>
    <xdr:ext cx="469744" cy="259045"/>
    <xdr:sp macro="" textlink="">
      <xdr:nvSpPr>
        <xdr:cNvPr id="520" name="n_4aveValue【学校施設】&#10;一人当たり面積"/>
        <xdr:cNvSpPr txBox="1"/>
      </xdr:nvSpPr>
      <xdr:spPr>
        <a:xfrm>
          <a:off x="18421427" y="1055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100906</xdr:rowOff>
    </xdr:from>
    <xdr:ext cx="469744" cy="259045"/>
    <xdr:sp macro="" textlink="">
      <xdr:nvSpPr>
        <xdr:cNvPr id="521" name="n_1mainValue【学校施設】&#10;一人当たり面積"/>
        <xdr:cNvSpPr txBox="1"/>
      </xdr:nvSpPr>
      <xdr:spPr>
        <a:xfrm>
          <a:off x="21075727" y="1090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522" name="n_2mainValue【学校施設】&#10;一人当たり面積"/>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106666</xdr:rowOff>
    </xdr:from>
    <xdr:ext cx="469744" cy="259045"/>
    <xdr:sp macro="" textlink="">
      <xdr:nvSpPr>
        <xdr:cNvPr id="523" name="n_3mainValue【学校施設】&#10;一人当たり面積"/>
        <xdr:cNvSpPr txBox="1"/>
      </xdr:nvSpPr>
      <xdr:spPr>
        <a:xfrm>
          <a:off x="19310427" y="1090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109593</xdr:rowOff>
    </xdr:from>
    <xdr:ext cx="469744" cy="259045"/>
    <xdr:sp macro="" textlink="">
      <xdr:nvSpPr>
        <xdr:cNvPr id="524" name="n_4mainValue【学校施設】&#10;一人当たり面積"/>
        <xdr:cNvSpPr txBox="1"/>
      </xdr:nvSpPr>
      <xdr:spPr>
        <a:xfrm>
          <a:off x="18421427" y="1091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3" name="テキスト ボックス 5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1" name="テキスト ボックス 5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4" name="直線コネクタ 56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5"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6" name="直線コネクタ 56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7"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8" name="直線コネクタ 5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569" name="【公民館】&#10;有形固定資産減価償却率平均値テキスト"/>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570" name="フローチャート: 判断 569"/>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571" name="フローチャート: 判断 570"/>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572" name="フローチャート: 判断 571"/>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573" name="フローチャート: 判断 572"/>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574" name="フローチャート: 判断 573"/>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144780</xdr:rowOff>
    </xdr:from>
    <xdr:to>
      <xdr:col>85</xdr:col>
      <xdr:colOff>177800</xdr:colOff>
      <xdr:row>105</xdr:row>
      <xdr:rowOff>74930</xdr:rowOff>
    </xdr:to>
    <xdr:sp macro="" textlink="">
      <xdr:nvSpPr>
        <xdr:cNvPr id="580" name="楕円 579"/>
        <xdr:cNvSpPr/>
      </xdr:nvSpPr>
      <xdr:spPr>
        <a:xfrm>
          <a:off x="162687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123207</xdr:rowOff>
    </xdr:from>
    <xdr:ext cx="405111" cy="259045"/>
    <xdr:sp macro="" textlink="">
      <xdr:nvSpPr>
        <xdr:cNvPr id="581" name="【公民館】&#10;有形固定資産減価償却率該当値テキスト"/>
        <xdr:cNvSpPr txBox="1"/>
      </xdr:nvSpPr>
      <xdr:spPr>
        <a:xfrm>
          <a:off x="16357600" y="1795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135889</xdr:rowOff>
    </xdr:from>
    <xdr:to>
      <xdr:col>81</xdr:col>
      <xdr:colOff>101600</xdr:colOff>
      <xdr:row>105</xdr:row>
      <xdr:rowOff>66039</xdr:rowOff>
    </xdr:to>
    <xdr:sp macro="" textlink="">
      <xdr:nvSpPr>
        <xdr:cNvPr id="582" name="楕円 581"/>
        <xdr:cNvSpPr/>
      </xdr:nvSpPr>
      <xdr:spPr>
        <a:xfrm>
          <a:off x="15430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15239</xdr:rowOff>
    </xdr:from>
    <xdr:to>
      <xdr:col>85</xdr:col>
      <xdr:colOff>127000</xdr:colOff>
      <xdr:row>105</xdr:row>
      <xdr:rowOff>24130</xdr:rowOff>
    </xdr:to>
    <xdr:cxnSp macro="">
      <xdr:nvCxnSpPr>
        <xdr:cNvPr id="583" name="直線コネクタ 582"/>
        <xdr:cNvCxnSpPr/>
      </xdr:nvCxnSpPr>
      <xdr:spPr>
        <a:xfrm>
          <a:off x="15481300" y="18017489"/>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144780</xdr:rowOff>
    </xdr:from>
    <xdr:to>
      <xdr:col>76</xdr:col>
      <xdr:colOff>165100</xdr:colOff>
      <xdr:row>105</xdr:row>
      <xdr:rowOff>74930</xdr:rowOff>
    </xdr:to>
    <xdr:sp macro="" textlink="">
      <xdr:nvSpPr>
        <xdr:cNvPr id="584" name="楕円 583"/>
        <xdr:cNvSpPr/>
      </xdr:nvSpPr>
      <xdr:spPr>
        <a:xfrm>
          <a:off x="145415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15239</xdr:rowOff>
    </xdr:from>
    <xdr:to>
      <xdr:col>81</xdr:col>
      <xdr:colOff>50800</xdr:colOff>
      <xdr:row>105</xdr:row>
      <xdr:rowOff>24130</xdr:rowOff>
    </xdr:to>
    <xdr:cxnSp macro="">
      <xdr:nvCxnSpPr>
        <xdr:cNvPr id="585" name="直線コネクタ 584"/>
        <xdr:cNvCxnSpPr/>
      </xdr:nvCxnSpPr>
      <xdr:spPr>
        <a:xfrm flipV="1">
          <a:off x="14592300" y="1801748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152400</xdr:rowOff>
    </xdr:from>
    <xdr:to>
      <xdr:col>72</xdr:col>
      <xdr:colOff>38100</xdr:colOff>
      <xdr:row>105</xdr:row>
      <xdr:rowOff>82550</xdr:rowOff>
    </xdr:to>
    <xdr:sp macro="" textlink="">
      <xdr:nvSpPr>
        <xdr:cNvPr id="586" name="楕円 585"/>
        <xdr:cNvSpPr/>
      </xdr:nvSpPr>
      <xdr:spPr>
        <a:xfrm>
          <a:off x="13652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24130</xdr:rowOff>
    </xdr:from>
    <xdr:to>
      <xdr:col>76</xdr:col>
      <xdr:colOff>114300</xdr:colOff>
      <xdr:row>105</xdr:row>
      <xdr:rowOff>31750</xdr:rowOff>
    </xdr:to>
    <xdr:cxnSp macro="">
      <xdr:nvCxnSpPr>
        <xdr:cNvPr id="587" name="直線コネクタ 586"/>
        <xdr:cNvCxnSpPr/>
      </xdr:nvCxnSpPr>
      <xdr:spPr>
        <a:xfrm flipV="1">
          <a:off x="13703300" y="1802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127000</xdr:rowOff>
    </xdr:from>
    <xdr:to>
      <xdr:col>67</xdr:col>
      <xdr:colOff>101600</xdr:colOff>
      <xdr:row>105</xdr:row>
      <xdr:rowOff>57150</xdr:rowOff>
    </xdr:to>
    <xdr:sp macro="" textlink="">
      <xdr:nvSpPr>
        <xdr:cNvPr id="588" name="楕円 587"/>
        <xdr:cNvSpPr/>
      </xdr:nvSpPr>
      <xdr:spPr>
        <a:xfrm>
          <a:off x="12763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6350</xdr:rowOff>
    </xdr:from>
    <xdr:to>
      <xdr:col>71</xdr:col>
      <xdr:colOff>177800</xdr:colOff>
      <xdr:row>105</xdr:row>
      <xdr:rowOff>31750</xdr:rowOff>
    </xdr:to>
    <xdr:cxnSp macro="">
      <xdr:nvCxnSpPr>
        <xdr:cNvPr id="589" name="直線コネクタ 588"/>
        <xdr:cNvCxnSpPr/>
      </xdr:nvCxnSpPr>
      <xdr:spPr>
        <a:xfrm>
          <a:off x="12814300" y="1800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590"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591"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592"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593" name="n_4aveValue【公民館】&#10;有形固定資産減価償却率"/>
        <xdr:cNvSpPr txBox="1"/>
      </xdr:nvSpPr>
      <xdr:spPr>
        <a:xfrm>
          <a:off x="12611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57166</xdr:rowOff>
    </xdr:from>
    <xdr:ext cx="405111" cy="259045"/>
    <xdr:sp macro="" textlink="">
      <xdr:nvSpPr>
        <xdr:cNvPr id="594" name="n_1mainValue【公民館】&#10;有形固定資産減価償却率"/>
        <xdr:cNvSpPr txBox="1"/>
      </xdr:nvSpPr>
      <xdr:spPr>
        <a:xfrm>
          <a:off x="152660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66057</xdr:rowOff>
    </xdr:from>
    <xdr:ext cx="405111" cy="259045"/>
    <xdr:sp macro="" textlink="">
      <xdr:nvSpPr>
        <xdr:cNvPr id="595" name="n_2mainValue【公民館】&#10;有形固定資産減価償却率"/>
        <xdr:cNvSpPr txBox="1"/>
      </xdr:nvSpPr>
      <xdr:spPr>
        <a:xfrm>
          <a:off x="14389744" y="180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73677</xdr:rowOff>
    </xdr:from>
    <xdr:ext cx="405111" cy="259045"/>
    <xdr:sp macro="" textlink="">
      <xdr:nvSpPr>
        <xdr:cNvPr id="596" name="n_3mainValue【公民館】&#10;有形固定資産減価償却率"/>
        <xdr:cNvSpPr txBox="1"/>
      </xdr:nvSpPr>
      <xdr:spPr>
        <a:xfrm>
          <a:off x="135007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73677</xdr:rowOff>
    </xdr:from>
    <xdr:ext cx="405111" cy="259045"/>
    <xdr:sp macro="" textlink="">
      <xdr:nvSpPr>
        <xdr:cNvPr id="597" name="n_4mainValue【公民館】&#10;有形固定資産減価償却率"/>
        <xdr:cNvSpPr txBox="1"/>
      </xdr:nvSpPr>
      <xdr:spPr>
        <a:xfrm>
          <a:off x="12611744" y="1773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8" name="直線コネクタ 6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9" name="テキスト ボックス 6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0" name="直線コネクタ 6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1" name="テキスト ボックス 6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2" name="直線コネクタ 6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13" name="テキスト ボックス 612"/>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4" name="直線コネクタ 6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15" name="テキスト ボックス 614"/>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6" name="直線コネクタ 6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7" name="テキスト ボックス 616"/>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9" name="テキスト ボックス 61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621" name="直線コネクタ 620"/>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622"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623" name="直線コネクタ 622"/>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624" name="【公民館】&#10;一人当たり面積最大値テキスト"/>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625" name="直線コネクタ 624"/>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626" name="【公民館】&#10;一人当たり面積平均値テキスト"/>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627" name="フローチャート: 判断 626"/>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62281</xdr:rowOff>
    </xdr:from>
    <xdr:to>
      <xdr:col>112</xdr:col>
      <xdr:colOff>38100</xdr:colOff>
      <xdr:row>108</xdr:row>
      <xdr:rowOff>163881</xdr:rowOff>
    </xdr:to>
    <xdr:sp macro="" textlink="">
      <xdr:nvSpPr>
        <xdr:cNvPr id="628" name="フローチャート: 判断 627"/>
        <xdr:cNvSpPr/>
      </xdr:nvSpPr>
      <xdr:spPr>
        <a:xfrm>
          <a:off x="21272500" y="1857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64339</xdr:rowOff>
    </xdr:from>
    <xdr:to>
      <xdr:col>107</xdr:col>
      <xdr:colOff>101600</xdr:colOff>
      <xdr:row>108</xdr:row>
      <xdr:rowOff>165939</xdr:rowOff>
    </xdr:to>
    <xdr:sp macro="" textlink="">
      <xdr:nvSpPr>
        <xdr:cNvPr id="629" name="フローチャート: 判断 628"/>
        <xdr:cNvSpPr/>
      </xdr:nvSpPr>
      <xdr:spPr>
        <a:xfrm>
          <a:off x="20383500" y="185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67387</xdr:rowOff>
    </xdr:from>
    <xdr:to>
      <xdr:col>102</xdr:col>
      <xdr:colOff>165100</xdr:colOff>
      <xdr:row>108</xdr:row>
      <xdr:rowOff>168987</xdr:rowOff>
    </xdr:to>
    <xdr:sp macro="" textlink="">
      <xdr:nvSpPr>
        <xdr:cNvPr id="630" name="フローチャート: 判断 629"/>
        <xdr:cNvSpPr/>
      </xdr:nvSpPr>
      <xdr:spPr>
        <a:xfrm>
          <a:off x="19494500" y="1858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64643</xdr:rowOff>
    </xdr:from>
    <xdr:to>
      <xdr:col>98</xdr:col>
      <xdr:colOff>38100</xdr:colOff>
      <xdr:row>108</xdr:row>
      <xdr:rowOff>166243</xdr:rowOff>
    </xdr:to>
    <xdr:sp macro="" textlink="">
      <xdr:nvSpPr>
        <xdr:cNvPr id="631" name="フローチャート: 判断 630"/>
        <xdr:cNvSpPr/>
      </xdr:nvSpPr>
      <xdr:spPr>
        <a:xfrm>
          <a:off x="18605500" y="185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56717</xdr:rowOff>
    </xdr:from>
    <xdr:to>
      <xdr:col>116</xdr:col>
      <xdr:colOff>114300</xdr:colOff>
      <xdr:row>108</xdr:row>
      <xdr:rowOff>158317</xdr:rowOff>
    </xdr:to>
    <xdr:sp macro="" textlink="">
      <xdr:nvSpPr>
        <xdr:cNvPr id="637" name="楕円 636"/>
        <xdr:cNvSpPr/>
      </xdr:nvSpPr>
      <xdr:spPr>
        <a:xfrm>
          <a:off x="22110700" y="185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7331</xdr:rowOff>
    </xdr:from>
    <xdr:ext cx="469744" cy="259045"/>
    <xdr:sp macro="" textlink="">
      <xdr:nvSpPr>
        <xdr:cNvPr id="638" name="【公民館】&#10;一人当たり面積該当値テキスト"/>
        <xdr:cNvSpPr txBox="1"/>
      </xdr:nvSpPr>
      <xdr:spPr>
        <a:xfrm>
          <a:off x="22199600" y="1852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57862</xdr:rowOff>
    </xdr:from>
    <xdr:to>
      <xdr:col>112</xdr:col>
      <xdr:colOff>38100</xdr:colOff>
      <xdr:row>108</xdr:row>
      <xdr:rowOff>159462</xdr:rowOff>
    </xdr:to>
    <xdr:sp macro="" textlink="">
      <xdr:nvSpPr>
        <xdr:cNvPr id="639" name="楕円 638"/>
        <xdr:cNvSpPr/>
      </xdr:nvSpPr>
      <xdr:spPr>
        <a:xfrm>
          <a:off x="21272500" y="1857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107517</xdr:rowOff>
    </xdr:from>
    <xdr:to>
      <xdr:col>116</xdr:col>
      <xdr:colOff>63500</xdr:colOff>
      <xdr:row>108</xdr:row>
      <xdr:rowOff>108662</xdr:rowOff>
    </xdr:to>
    <xdr:cxnSp macro="">
      <xdr:nvCxnSpPr>
        <xdr:cNvPr id="640" name="直線コネクタ 639"/>
        <xdr:cNvCxnSpPr/>
      </xdr:nvCxnSpPr>
      <xdr:spPr>
        <a:xfrm flipV="1">
          <a:off x="21323300" y="18624117"/>
          <a:ext cx="8382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58928</xdr:rowOff>
    </xdr:from>
    <xdr:to>
      <xdr:col>107</xdr:col>
      <xdr:colOff>101600</xdr:colOff>
      <xdr:row>108</xdr:row>
      <xdr:rowOff>160528</xdr:rowOff>
    </xdr:to>
    <xdr:sp macro="" textlink="">
      <xdr:nvSpPr>
        <xdr:cNvPr id="641" name="楕円 640"/>
        <xdr:cNvSpPr/>
      </xdr:nvSpPr>
      <xdr:spPr>
        <a:xfrm>
          <a:off x="20383500" y="185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108662</xdr:rowOff>
    </xdr:from>
    <xdr:to>
      <xdr:col>111</xdr:col>
      <xdr:colOff>177800</xdr:colOff>
      <xdr:row>108</xdr:row>
      <xdr:rowOff>109728</xdr:rowOff>
    </xdr:to>
    <xdr:cxnSp macro="">
      <xdr:nvCxnSpPr>
        <xdr:cNvPr id="642" name="直線コネクタ 641"/>
        <xdr:cNvCxnSpPr/>
      </xdr:nvCxnSpPr>
      <xdr:spPr>
        <a:xfrm flipV="1">
          <a:off x="20434300" y="18625262"/>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60680</xdr:rowOff>
    </xdr:from>
    <xdr:to>
      <xdr:col>102</xdr:col>
      <xdr:colOff>165100</xdr:colOff>
      <xdr:row>108</xdr:row>
      <xdr:rowOff>162280</xdr:rowOff>
    </xdr:to>
    <xdr:sp macro="" textlink="">
      <xdr:nvSpPr>
        <xdr:cNvPr id="643" name="楕円 642"/>
        <xdr:cNvSpPr/>
      </xdr:nvSpPr>
      <xdr:spPr>
        <a:xfrm>
          <a:off x="19494500" y="185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109728</xdr:rowOff>
    </xdr:from>
    <xdr:to>
      <xdr:col>107</xdr:col>
      <xdr:colOff>50800</xdr:colOff>
      <xdr:row>108</xdr:row>
      <xdr:rowOff>111480</xdr:rowOff>
    </xdr:to>
    <xdr:cxnSp macro="">
      <xdr:nvCxnSpPr>
        <xdr:cNvPr id="644" name="直線コネクタ 643"/>
        <xdr:cNvCxnSpPr/>
      </xdr:nvCxnSpPr>
      <xdr:spPr>
        <a:xfrm flipV="1">
          <a:off x="19545300" y="18626328"/>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61824</xdr:rowOff>
    </xdr:from>
    <xdr:to>
      <xdr:col>98</xdr:col>
      <xdr:colOff>38100</xdr:colOff>
      <xdr:row>108</xdr:row>
      <xdr:rowOff>163424</xdr:rowOff>
    </xdr:to>
    <xdr:sp macro="" textlink="">
      <xdr:nvSpPr>
        <xdr:cNvPr id="645" name="楕円 644"/>
        <xdr:cNvSpPr/>
      </xdr:nvSpPr>
      <xdr:spPr>
        <a:xfrm>
          <a:off x="18605500" y="185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111480</xdr:rowOff>
    </xdr:from>
    <xdr:to>
      <xdr:col>102</xdr:col>
      <xdr:colOff>114300</xdr:colOff>
      <xdr:row>108</xdr:row>
      <xdr:rowOff>112624</xdr:rowOff>
    </xdr:to>
    <xdr:cxnSp macro="">
      <xdr:nvCxnSpPr>
        <xdr:cNvPr id="646" name="直線コネクタ 645"/>
        <xdr:cNvCxnSpPr/>
      </xdr:nvCxnSpPr>
      <xdr:spPr>
        <a:xfrm flipV="1">
          <a:off x="18656300" y="18628080"/>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155008</xdr:rowOff>
    </xdr:from>
    <xdr:ext cx="469744" cy="259045"/>
    <xdr:sp macro="" textlink="">
      <xdr:nvSpPr>
        <xdr:cNvPr id="647" name="n_1aveValue【公民館】&#10;一人当たり面積"/>
        <xdr:cNvSpPr txBox="1"/>
      </xdr:nvSpPr>
      <xdr:spPr>
        <a:xfrm>
          <a:off x="21075727" y="186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157066</xdr:rowOff>
    </xdr:from>
    <xdr:ext cx="469744" cy="259045"/>
    <xdr:sp macro="" textlink="">
      <xdr:nvSpPr>
        <xdr:cNvPr id="648" name="n_2aveValue【公民館】&#10;一人当たり面積"/>
        <xdr:cNvSpPr txBox="1"/>
      </xdr:nvSpPr>
      <xdr:spPr>
        <a:xfrm>
          <a:off x="20199427" y="1867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160114</xdr:rowOff>
    </xdr:from>
    <xdr:ext cx="469744" cy="259045"/>
    <xdr:sp macro="" textlink="">
      <xdr:nvSpPr>
        <xdr:cNvPr id="649" name="n_3aveValue【公民館】&#10;一人当たり面積"/>
        <xdr:cNvSpPr txBox="1"/>
      </xdr:nvSpPr>
      <xdr:spPr>
        <a:xfrm>
          <a:off x="19310427" y="1867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157370</xdr:rowOff>
    </xdr:from>
    <xdr:ext cx="469744" cy="259045"/>
    <xdr:sp macro="" textlink="">
      <xdr:nvSpPr>
        <xdr:cNvPr id="650" name="n_4aveValue【公民館】&#10;一人当たり面積"/>
        <xdr:cNvSpPr txBox="1"/>
      </xdr:nvSpPr>
      <xdr:spPr>
        <a:xfrm>
          <a:off x="18421427" y="1867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4539</xdr:rowOff>
    </xdr:from>
    <xdr:ext cx="469744" cy="259045"/>
    <xdr:sp macro="" textlink="">
      <xdr:nvSpPr>
        <xdr:cNvPr id="651" name="n_1mainValue【公民館】&#10;一人当たり面積"/>
        <xdr:cNvSpPr txBox="1"/>
      </xdr:nvSpPr>
      <xdr:spPr>
        <a:xfrm>
          <a:off x="21075727" y="1834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5605</xdr:rowOff>
    </xdr:from>
    <xdr:ext cx="469744" cy="259045"/>
    <xdr:sp macro="" textlink="">
      <xdr:nvSpPr>
        <xdr:cNvPr id="652" name="n_2mainValue【公民館】&#10;一人当たり面積"/>
        <xdr:cNvSpPr txBox="1"/>
      </xdr:nvSpPr>
      <xdr:spPr>
        <a:xfrm>
          <a:off x="20199427" y="1835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7357</xdr:rowOff>
    </xdr:from>
    <xdr:ext cx="469744" cy="259045"/>
    <xdr:sp macro="" textlink="">
      <xdr:nvSpPr>
        <xdr:cNvPr id="653" name="n_3mainValue【公民館】&#10;一人当たり面積"/>
        <xdr:cNvSpPr txBox="1"/>
      </xdr:nvSpPr>
      <xdr:spPr>
        <a:xfrm>
          <a:off x="19310427" y="1835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8501</xdr:rowOff>
    </xdr:from>
    <xdr:ext cx="469744" cy="259045"/>
    <xdr:sp macro="" textlink="">
      <xdr:nvSpPr>
        <xdr:cNvPr id="654" name="n_4mainValue【公民館】&#10;一人当たり面積"/>
        <xdr:cNvSpPr txBox="1"/>
      </xdr:nvSpPr>
      <xdr:spPr>
        <a:xfrm>
          <a:off x="18421427" y="183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が高いのは、道路・公営住宅・学校施設・公民館であるが、それぞれの個別施設計画により長寿命化や大規模改修を計画しており、施設の維持管理を適切に進める。橋梁は類似団体平均を下回っているが、個別施設計画により施設の維持管理を適切に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4,484
4,472
716.80
11,111,100
10,932,998
172,315
3,457,531
9,236,214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58601</xdr:rowOff>
    </xdr:from>
    <xdr:to>
      <xdr:col>24</xdr:col>
      <xdr:colOff>114300</xdr:colOff>
      <xdr:row>60</xdr:row>
      <xdr:rowOff>160201</xdr:rowOff>
    </xdr:to>
    <xdr:sp macro="" textlink="">
      <xdr:nvSpPr>
        <xdr:cNvPr id="90" name="楕円 89"/>
        <xdr:cNvSpPr/>
      </xdr:nvSpPr>
      <xdr:spPr>
        <a:xfrm>
          <a:off x="45847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81478</xdr:rowOff>
    </xdr:from>
    <xdr:ext cx="405111" cy="259045"/>
    <xdr:sp macro="" textlink="">
      <xdr:nvSpPr>
        <xdr:cNvPr id="91" name="【体育館・プール】&#10;有形固定資産減価償却率該当値テキスト"/>
        <xdr:cNvSpPr txBox="1"/>
      </xdr:nvSpPr>
      <xdr:spPr>
        <a:xfrm>
          <a:off x="4673600" y="1019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22678</xdr:rowOff>
    </xdr:from>
    <xdr:to>
      <xdr:col>20</xdr:col>
      <xdr:colOff>38100</xdr:colOff>
      <xdr:row>60</xdr:row>
      <xdr:rowOff>124278</xdr:rowOff>
    </xdr:to>
    <xdr:sp macro="" textlink="">
      <xdr:nvSpPr>
        <xdr:cNvPr id="92" name="楕円 91"/>
        <xdr:cNvSpPr/>
      </xdr:nvSpPr>
      <xdr:spPr>
        <a:xfrm>
          <a:off x="3746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73478</xdr:rowOff>
    </xdr:from>
    <xdr:to>
      <xdr:col>24</xdr:col>
      <xdr:colOff>63500</xdr:colOff>
      <xdr:row>60</xdr:row>
      <xdr:rowOff>109401</xdr:rowOff>
    </xdr:to>
    <xdr:cxnSp macro="">
      <xdr:nvCxnSpPr>
        <xdr:cNvPr id="93" name="直線コネクタ 92"/>
        <xdr:cNvCxnSpPr/>
      </xdr:nvCxnSpPr>
      <xdr:spPr>
        <a:xfrm>
          <a:off x="3797300" y="1036047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168003</xdr:rowOff>
    </xdr:from>
    <xdr:to>
      <xdr:col>15</xdr:col>
      <xdr:colOff>101600</xdr:colOff>
      <xdr:row>60</xdr:row>
      <xdr:rowOff>98153</xdr:rowOff>
    </xdr:to>
    <xdr:sp macro="" textlink="">
      <xdr:nvSpPr>
        <xdr:cNvPr id="94" name="楕円 93"/>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47353</xdr:rowOff>
    </xdr:from>
    <xdr:to>
      <xdr:col>19</xdr:col>
      <xdr:colOff>177800</xdr:colOff>
      <xdr:row>60</xdr:row>
      <xdr:rowOff>73478</xdr:rowOff>
    </xdr:to>
    <xdr:cxnSp macro="">
      <xdr:nvCxnSpPr>
        <xdr:cNvPr id="95" name="直線コネクタ 94"/>
        <xdr:cNvCxnSpPr/>
      </xdr:nvCxnSpPr>
      <xdr:spPr>
        <a:xfrm>
          <a:off x="2908300" y="103343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125549</xdr:rowOff>
    </xdr:from>
    <xdr:to>
      <xdr:col>10</xdr:col>
      <xdr:colOff>165100</xdr:colOff>
      <xdr:row>60</xdr:row>
      <xdr:rowOff>55699</xdr:rowOff>
    </xdr:to>
    <xdr:sp macro="" textlink="">
      <xdr:nvSpPr>
        <xdr:cNvPr id="96" name="楕円 95"/>
        <xdr:cNvSpPr/>
      </xdr:nvSpPr>
      <xdr:spPr>
        <a:xfrm>
          <a:off x="1968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4899</xdr:rowOff>
    </xdr:from>
    <xdr:to>
      <xdr:col>15</xdr:col>
      <xdr:colOff>50800</xdr:colOff>
      <xdr:row>60</xdr:row>
      <xdr:rowOff>47353</xdr:rowOff>
    </xdr:to>
    <xdr:cxnSp macro="">
      <xdr:nvCxnSpPr>
        <xdr:cNvPr id="97" name="直線コネクタ 96"/>
        <xdr:cNvCxnSpPr/>
      </xdr:nvCxnSpPr>
      <xdr:spPr>
        <a:xfrm>
          <a:off x="2019300" y="1029189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158206</xdr:rowOff>
    </xdr:from>
    <xdr:to>
      <xdr:col>6</xdr:col>
      <xdr:colOff>38100</xdr:colOff>
      <xdr:row>60</xdr:row>
      <xdr:rowOff>88356</xdr:rowOff>
    </xdr:to>
    <xdr:sp macro="" textlink="">
      <xdr:nvSpPr>
        <xdr:cNvPr id="98" name="楕円 97"/>
        <xdr:cNvSpPr/>
      </xdr:nvSpPr>
      <xdr:spPr>
        <a:xfrm>
          <a:off x="1079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4899</xdr:rowOff>
    </xdr:from>
    <xdr:to>
      <xdr:col>10</xdr:col>
      <xdr:colOff>114300</xdr:colOff>
      <xdr:row>60</xdr:row>
      <xdr:rowOff>37556</xdr:rowOff>
    </xdr:to>
    <xdr:cxnSp macro="">
      <xdr:nvCxnSpPr>
        <xdr:cNvPr id="99" name="直線コネクタ 98"/>
        <xdr:cNvCxnSpPr/>
      </xdr:nvCxnSpPr>
      <xdr:spPr>
        <a:xfrm flipV="1">
          <a:off x="1130300" y="102918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02" name="n_3aveValue【体育館・プール】&#10;有形固定資産減価償却率"/>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3"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140805</xdr:rowOff>
    </xdr:from>
    <xdr:ext cx="405111" cy="259045"/>
    <xdr:sp macro="" textlink="">
      <xdr:nvSpPr>
        <xdr:cNvPr id="104" name="n_1mainValue【体育館・プール】&#10;有形固定資産減価償却率"/>
        <xdr:cNvSpPr txBox="1"/>
      </xdr:nvSpPr>
      <xdr:spPr>
        <a:xfrm>
          <a:off x="35820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114680</xdr:rowOff>
    </xdr:from>
    <xdr:ext cx="405111" cy="259045"/>
    <xdr:sp macro="" textlink="">
      <xdr:nvSpPr>
        <xdr:cNvPr id="105" name="n_2mainValue【体育館・プール】&#10;有形固定資産減価償却率"/>
        <xdr:cNvSpPr txBox="1"/>
      </xdr:nvSpPr>
      <xdr:spPr>
        <a:xfrm>
          <a:off x="2705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72226</xdr:rowOff>
    </xdr:from>
    <xdr:ext cx="405111" cy="259045"/>
    <xdr:sp macro="" textlink="">
      <xdr:nvSpPr>
        <xdr:cNvPr id="106" name="n_3mainValue【体育館・プール】&#10;有形固定資産減価償却率"/>
        <xdr:cNvSpPr txBox="1"/>
      </xdr:nvSpPr>
      <xdr:spPr>
        <a:xfrm>
          <a:off x="1816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104883</xdr:rowOff>
    </xdr:from>
    <xdr:ext cx="405111" cy="259045"/>
    <xdr:sp macro="" textlink="">
      <xdr:nvSpPr>
        <xdr:cNvPr id="107" name="n_4mainValue【体育館・プール】&#10;有形固定資産減価償却率"/>
        <xdr:cNvSpPr txBox="1"/>
      </xdr:nvSpPr>
      <xdr:spPr>
        <a:xfrm>
          <a:off x="927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50424</xdr:rowOff>
    </xdr:from>
    <xdr:to>
      <xdr:col>50</xdr:col>
      <xdr:colOff>165100</xdr:colOff>
      <xdr:row>63</xdr:row>
      <xdr:rowOff>152024</xdr:rowOff>
    </xdr:to>
    <xdr:sp macro="" textlink="">
      <xdr:nvSpPr>
        <xdr:cNvPr id="136" name="フローチャート: 判断 135"/>
        <xdr:cNvSpPr/>
      </xdr:nvSpPr>
      <xdr:spPr>
        <a:xfrm>
          <a:off x="9588500" y="1085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53259</xdr:rowOff>
    </xdr:from>
    <xdr:to>
      <xdr:col>46</xdr:col>
      <xdr:colOff>38100</xdr:colOff>
      <xdr:row>63</xdr:row>
      <xdr:rowOff>154859</xdr:rowOff>
    </xdr:to>
    <xdr:sp macro="" textlink="">
      <xdr:nvSpPr>
        <xdr:cNvPr id="137" name="フローチャート: 判断 136"/>
        <xdr:cNvSpPr/>
      </xdr:nvSpPr>
      <xdr:spPr>
        <a:xfrm>
          <a:off x="8699500" y="1085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58745</xdr:rowOff>
    </xdr:from>
    <xdr:to>
      <xdr:col>41</xdr:col>
      <xdr:colOff>101600</xdr:colOff>
      <xdr:row>63</xdr:row>
      <xdr:rowOff>160345</xdr:rowOff>
    </xdr:to>
    <xdr:sp macro="" textlink="">
      <xdr:nvSpPr>
        <xdr:cNvPr id="138" name="フローチャート: 判断 137"/>
        <xdr:cNvSpPr/>
      </xdr:nvSpPr>
      <xdr:spPr>
        <a:xfrm>
          <a:off x="7810500" y="1086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62219</xdr:rowOff>
    </xdr:from>
    <xdr:to>
      <xdr:col>36</xdr:col>
      <xdr:colOff>165100</xdr:colOff>
      <xdr:row>63</xdr:row>
      <xdr:rowOff>163819</xdr:rowOff>
    </xdr:to>
    <xdr:sp macro="" textlink="">
      <xdr:nvSpPr>
        <xdr:cNvPr id="139" name="フローチャート: 判断 138"/>
        <xdr:cNvSpPr/>
      </xdr:nvSpPr>
      <xdr:spPr>
        <a:xfrm>
          <a:off x="6921500" y="108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27839</xdr:rowOff>
    </xdr:from>
    <xdr:to>
      <xdr:col>55</xdr:col>
      <xdr:colOff>50800</xdr:colOff>
      <xdr:row>63</xdr:row>
      <xdr:rowOff>129439</xdr:rowOff>
    </xdr:to>
    <xdr:sp macro="" textlink="">
      <xdr:nvSpPr>
        <xdr:cNvPr id="145" name="楕円 144"/>
        <xdr:cNvSpPr/>
      </xdr:nvSpPr>
      <xdr:spPr>
        <a:xfrm>
          <a:off x="10426700" y="1082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170675</xdr:rowOff>
    </xdr:from>
    <xdr:ext cx="469744" cy="259045"/>
    <xdr:sp macro="" textlink="">
      <xdr:nvSpPr>
        <xdr:cNvPr id="146" name="【体育館・プール】&#10;一人当たり面積該当値テキスト"/>
        <xdr:cNvSpPr txBox="1"/>
      </xdr:nvSpPr>
      <xdr:spPr>
        <a:xfrm>
          <a:off x="10515600" y="108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30125</xdr:rowOff>
    </xdr:from>
    <xdr:to>
      <xdr:col>50</xdr:col>
      <xdr:colOff>165100</xdr:colOff>
      <xdr:row>63</xdr:row>
      <xdr:rowOff>131725</xdr:rowOff>
    </xdr:to>
    <xdr:sp macro="" textlink="">
      <xdr:nvSpPr>
        <xdr:cNvPr id="147" name="楕円 146"/>
        <xdr:cNvSpPr/>
      </xdr:nvSpPr>
      <xdr:spPr>
        <a:xfrm>
          <a:off x="9588500" y="108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78639</xdr:rowOff>
    </xdr:from>
    <xdr:to>
      <xdr:col>55</xdr:col>
      <xdr:colOff>0</xdr:colOff>
      <xdr:row>63</xdr:row>
      <xdr:rowOff>80925</xdr:rowOff>
    </xdr:to>
    <xdr:cxnSp macro="">
      <xdr:nvCxnSpPr>
        <xdr:cNvPr id="148" name="直線コネクタ 147"/>
        <xdr:cNvCxnSpPr/>
      </xdr:nvCxnSpPr>
      <xdr:spPr>
        <a:xfrm flipV="1">
          <a:off x="9639300" y="1087998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32319</xdr:rowOff>
    </xdr:from>
    <xdr:to>
      <xdr:col>46</xdr:col>
      <xdr:colOff>38100</xdr:colOff>
      <xdr:row>63</xdr:row>
      <xdr:rowOff>133919</xdr:rowOff>
    </xdr:to>
    <xdr:sp macro="" textlink="">
      <xdr:nvSpPr>
        <xdr:cNvPr id="149" name="楕円 148"/>
        <xdr:cNvSpPr/>
      </xdr:nvSpPr>
      <xdr:spPr>
        <a:xfrm>
          <a:off x="8699500" y="1083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80925</xdr:rowOff>
    </xdr:from>
    <xdr:to>
      <xdr:col>50</xdr:col>
      <xdr:colOff>114300</xdr:colOff>
      <xdr:row>63</xdr:row>
      <xdr:rowOff>83119</xdr:rowOff>
    </xdr:to>
    <xdr:cxnSp macro="">
      <xdr:nvCxnSpPr>
        <xdr:cNvPr id="150" name="直線コネクタ 149"/>
        <xdr:cNvCxnSpPr/>
      </xdr:nvCxnSpPr>
      <xdr:spPr>
        <a:xfrm flipV="1">
          <a:off x="8750300" y="10882275"/>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34696</xdr:rowOff>
    </xdr:from>
    <xdr:to>
      <xdr:col>41</xdr:col>
      <xdr:colOff>101600</xdr:colOff>
      <xdr:row>63</xdr:row>
      <xdr:rowOff>136296</xdr:rowOff>
    </xdr:to>
    <xdr:sp macro="" textlink="">
      <xdr:nvSpPr>
        <xdr:cNvPr id="151" name="楕円 150"/>
        <xdr:cNvSpPr/>
      </xdr:nvSpPr>
      <xdr:spPr>
        <a:xfrm>
          <a:off x="7810500" y="1083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83119</xdr:rowOff>
    </xdr:from>
    <xdr:to>
      <xdr:col>45</xdr:col>
      <xdr:colOff>177800</xdr:colOff>
      <xdr:row>63</xdr:row>
      <xdr:rowOff>85496</xdr:rowOff>
    </xdr:to>
    <xdr:cxnSp macro="">
      <xdr:nvCxnSpPr>
        <xdr:cNvPr id="152" name="直線コネクタ 151"/>
        <xdr:cNvCxnSpPr/>
      </xdr:nvCxnSpPr>
      <xdr:spPr>
        <a:xfrm flipV="1">
          <a:off x="7861300" y="10884469"/>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49875</xdr:rowOff>
    </xdr:from>
    <xdr:to>
      <xdr:col>36</xdr:col>
      <xdr:colOff>165100</xdr:colOff>
      <xdr:row>63</xdr:row>
      <xdr:rowOff>151475</xdr:rowOff>
    </xdr:to>
    <xdr:sp macro="" textlink="">
      <xdr:nvSpPr>
        <xdr:cNvPr id="153" name="楕円 152"/>
        <xdr:cNvSpPr/>
      </xdr:nvSpPr>
      <xdr:spPr>
        <a:xfrm>
          <a:off x="6921500" y="108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85496</xdr:rowOff>
    </xdr:from>
    <xdr:to>
      <xdr:col>41</xdr:col>
      <xdr:colOff>50800</xdr:colOff>
      <xdr:row>63</xdr:row>
      <xdr:rowOff>100675</xdr:rowOff>
    </xdr:to>
    <xdr:cxnSp macro="">
      <xdr:nvCxnSpPr>
        <xdr:cNvPr id="154" name="直線コネクタ 153"/>
        <xdr:cNvCxnSpPr/>
      </xdr:nvCxnSpPr>
      <xdr:spPr>
        <a:xfrm flipV="1">
          <a:off x="6972300" y="10886846"/>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143151</xdr:rowOff>
    </xdr:from>
    <xdr:ext cx="469744" cy="259045"/>
    <xdr:sp macro="" textlink="">
      <xdr:nvSpPr>
        <xdr:cNvPr id="155" name="n_1aveValue【体育館・プール】&#10;一人当たり面積"/>
        <xdr:cNvSpPr txBox="1"/>
      </xdr:nvSpPr>
      <xdr:spPr>
        <a:xfrm>
          <a:off x="9391727" y="1094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145986</xdr:rowOff>
    </xdr:from>
    <xdr:ext cx="469744" cy="259045"/>
    <xdr:sp macro="" textlink="">
      <xdr:nvSpPr>
        <xdr:cNvPr id="156" name="n_2aveValue【体育館・プール】&#10;一人当たり面積"/>
        <xdr:cNvSpPr txBox="1"/>
      </xdr:nvSpPr>
      <xdr:spPr>
        <a:xfrm>
          <a:off x="8515427" y="109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151472</xdr:rowOff>
    </xdr:from>
    <xdr:ext cx="469744" cy="259045"/>
    <xdr:sp macro="" textlink="">
      <xdr:nvSpPr>
        <xdr:cNvPr id="157" name="n_3aveValue【体育館・プール】&#10;一人当たり面積"/>
        <xdr:cNvSpPr txBox="1"/>
      </xdr:nvSpPr>
      <xdr:spPr>
        <a:xfrm>
          <a:off x="7626427" y="1095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154946</xdr:rowOff>
    </xdr:from>
    <xdr:ext cx="469744" cy="259045"/>
    <xdr:sp macro="" textlink="">
      <xdr:nvSpPr>
        <xdr:cNvPr id="158" name="n_4aveValue【体育館・プール】&#10;一人当たり面積"/>
        <xdr:cNvSpPr txBox="1"/>
      </xdr:nvSpPr>
      <xdr:spPr>
        <a:xfrm>
          <a:off x="6737427" y="109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148252</xdr:rowOff>
    </xdr:from>
    <xdr:ext cx="469744" cy="259045"/>
    <xdr:sp macro="" textlink="">
      <xdr:nvSpPr>
        <xdr:cNvPr id="159" name="n_1mainValue【体育館・プール】&#10;一人当たり面積"/>
        <xdr:cNvSpPr txBox="1"/>
      </xdr:nvSpPr>
      <xdr:spPr>
        <a:xfrm>
          <a:off x="9391727" y="106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150446</xdr:rowOff>
    </xdr:from>
    <xdr:ext cx="469744" cy="259045"/>
    <xdr:sp macro="" textlink="">
      <xdr:nvSpPr>
        <xdr:cNvPr id="160" name="n_2mainValue【体育館・プール】&#10;一人当たり面積"/>
        <xdr:cNvSpPr txBox="1"/>
      </xdr:nvSpPr>
      <xdr:spPr>
        <a:xfrm>
          <a:off x="8515427" y="1060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152823</xdr:rowOff>
    </xdr:from>
    <xdr:ext cx="469744" cy="259045"/>
    <xdr:sp macro="" textlink="">
      <xdr:nvSpPr>
        <xdr:cNvPr id="161" name="n_3mainValue【体育館・プール】&#10;一人当たり面積"/>
        <xdr:cNvSpPr txBox="1"/>
      </xdr:nvSpPr>
      <xdr:spPr>
        <a:xfrm>
          <a:off x="7626427" y="106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168002</xdr:rowOff>
    </xdr:from>
    <xdr:ext cx="469744" cy="259045"/>
    <xdr:sp macro="" textlink="">
      <xdr:nvSpPr>
        <xdr:cNvPr id="162" name="n_4mainValue【体育館・プール】&#10;一人当たり面積"/>
        <xdr:cNvSpPr txBox="1"/>
      </xdr:nvSpPr>
      <xdr:spPr>
        <a:xfrm>
          <a:off x="6737427" y="1062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7" name="テキスト ボックス 2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7" name="テキスト ボックス 2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220" name="直線コネクタ 219"/>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2" name="直線コネクタ 2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223"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224" name="直線コネクタ 223"/>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225" name="【一般廃棄物処理施設】&#10;有形固定資産減価償却率平均値テキスト"/>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226" name="フローチャート: 判断 225"/>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227" name="フローチャート: 判断 226"/>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228" name="フローチャート: 判断 227"/>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229" name="フローチャート: 判断 228"/>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230" name="フローチャート: 判断 229"/>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4173</xdr:rowOff>
    </xdr:from>
    <xdr:to>
      <xdr:col>85</xdr:col>
      <xdr:colOff>177800</xdr:colOff>
      <xdr:row>39</xdr:row>
      <xdr:rowOff>105773</xdr:rowOff>
    </xdr:to>
    <xdr:sp macro="" textlink="">
      <xdr:nvSpPr>
        <xdr:cNvPr id="236" name="楕円 235"/>
        <xdr:cNvSpPr/>
      </xdr:nvSpPr>
      <xdr:spPr>
        <a:xfrm>
          <a:off x="162687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154050</xdr:rowOff>
    </xdr:from>
    <xdr:ext cx="405111" cy="259045"/>
    <xdr:sp macro="" textlink="">
      <xdr:nvSpPr>
        <xdr:cNvPr id="237" name="【一般廃棄物処理施設】&#10;有形固定資産減価償却率該当値テキスト"/>
        <xdr:cNvSpPr txBox="1"/>
      </xdr:nvSpPr>
      <xdr:spPr>
        <a:xfrm>
          <a:off x="16357600"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121738</xdr:rowOff>
    </xdr:from>
    <xdr:to>
      <xdr:col>81</xdr:col>
      <xdr:colOff>101600</xdr:colOff>
      <xdr:row>39</xdr:row>
      <xdr:rowOff>51888</xdr:rowOff>
    </xdr:to>
    <xdr:sp macro="" textlink="">
      <xdr:nvSpPr>
        <xdr:cNvPr id="238" name="楕円 237"/>
        <xdr:cNvSpPr/>
      </xdr:nvSpPr>
      <xdr:spPr>
        <a:xfrm>
          <a:off x="15430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1088</xdr:rowOff>
    </xdr:from>
    <xdr:to>
      <xdr:col>85</xdr:col>
      <xdr:colOff>127000</xdr:colOff>
      <xdr:row>39</xdr:row>
      <xdr:rowOff>54973</xdr:rowOff>
    </xdr:to>
    <xdr:cxnSp macro="">
      <xdr:nvCxnSpPr>
        <xdr:cNvPr id="239" name="直線コネクタ 238"/>
        <xdr:cNvCxnSpPr/>
      </xdr:nvCxnSpPr>
      <xdr:spPr>
        <a:xfrm>
          <a:off x="15481300" y="668763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67854</xdr:rowOff>
    </xdr:from>
    <xdr:to>
      <xdr:col>76</xdr:col>
      <xdr:colOff>165100</xdr:colOff>
      <xdr:row>38</xdr:row>
      <xdr:rowOff>169454</xdr:rowOff>
    </xdr:to>
    <xdr:sp macro="" textlink="">
      <xdr:nvSpPr>
        <xdr:cNvPr id="240" name="楕円 239"/>
        <xdr:cNvSpPr/>
      </xdr:nvSpPr>
      <xdr:spPr>
        <a:xfrm>
          <a:off x="14541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118654</xdr:rowOff>
    </xdr:from>
    <xdr:to>
      <xdr:col>81</xdr:col>
      <xdr:colOff>50800</xdr:colOff>
      <xdr:row>39</xdr:row>
      <xdr:rowOff>1088</xdr:rowOff>
    </xdr:to>
    <xdr:cxnSp macro="">
      <xdr:nvCxnSpPr>
        <xdr:cNvPr id="241" name="直線コネクタ 240"/>
        <xdr:cNvCxnSpPr/>
      </xdr:nvCxnSpPr>
      <xdr:spPr>
        <a:xfrm>
          <a:off x="14592300" y="663375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xdr:rowOff>
    </xdr:from>
    <xdr:to>
      <xdr:col>72</xdr:col>
      <xdr:colOff>38100</xdr:colOff>
      <xdr:row>38</xdr:row>
      <xdr:rowOff>115570</xdr:rowOff>
    </xdr:to>
    <xdr:sp macro="" textlink="">
      <xdr:nvSpPr>
        <xdr:cNvPr id="242" name="楕円 241"/>
        <xdr:cNvSpPr/>
      </xdr:nvSpPr>
      <xdr:spPr>
        <a:xfrm>
          <a:off x="13652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64770</xdr:rowOff>
    </xdr:from>
    <xdr:to>
      <xdr:col>76</xdr:col>
      <xdr:colOff>114300</xdr:colOff>
      <xdr:row>38</xdr:row>
      <xdr:rowOff>118654</xdr:rowOff>
    </xdr:to>
    <xdr:cxnSp macro="">
      <xdr:nvCxnSpPr>
        <xdr:cNvPr id="243" name="直線コネクタ 242"/>
        <xdr:cNvCxnSpPr/>
      </xdr:nvCxnSpPr>
      <xdr:spPr>
        <a:xfrm>
          <a:off x="13703300" y="657987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131536</xdr:rowOff>
    </xdr:from>
    <xdr:to>
      <xdr:col>67</xdr:col>
      <xdr:colOff>101600</xdr:colOff>
      <xdr:row>38</xdr:row>
      <xdr:rowOff>61686</xdr:rowOff>
    </xdr:to>
    <xdr:sp macro="" textlink="">
      <xdr:nvSpPr>
        <xdr:cNvPr id="244" name="楕円 243"/>
        <xdr:cNvSpPr/>
      </xdr:nvSpPr>
      <xdr:spPr>
        <a:xfrm>
          <a:off x="12763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10885</xdr:rowOff>
    </xdr:from>
    <xdr:to>
      <xdr:col>71</xdr:col>
      <xdr:colOff>177800</xdr:colOff>
      <xdr:row>38</xdr:row>
      <xdr:rowOff>64770</xdr:rowOff>
    </xdr:to>
    <xdr:cxnSp macro="">
      <xdr:nvCxnSpPr>
        <xdr:cNvPr id="245" name="直線コネクタ 244"/>
        <xdr:cNvCxnSpPr/>
      </xdr:nvCxnSpPr>
      <xdr:spPr>
        <a:xfrm>
          <a:off x="12814300" y="6525985"/>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246" name="n_1aveValue【一般廃棄物処理施設】&#10;有形固定資産減価償却率"/>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247"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248" name="n_3aveValue【一般廃棄物処理施設】&#10;有形固定資産減価償却率"/>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249" name="n_4aveValue【一般廃棄物処理施設】&#10;有形固定資産減価償却率"/>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43015</xdr:rowOff>
    </xdr:from>
    <xdr:ext cx="405111" cy="259045"/>
    <xdr:sp macro="" textlink="">
      <xdr:nvSpPr>
        <xdr:cNvPr id="250" name="n_1mainValue【一般廃棄物処理施設】&#10;有形固定資産減価償却率"/>
        <xdr:cNvSpPr txBox="1"/>
      </xdr:nvSpPr>
      <xdr:spPr>
        <a:xfrm>
          <a:off x="152660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251" name="n_2main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252" name="n_3mainValue【一般廃棄物処理施設】&#10;有形固定資産減価償却率"/>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52812</xdr:rowOff>
    </xdr:from>
    <xdr:ext cx="405111" cy="259045"/>
    <xdr:sp macro="" textlink="">
      <xdr:nvSpPr>
        <xdr:cNvPr id="253" name="n_4mainValue【一般廃棄物処理施設】&#10;有形固定資産減価償却率"/>
        <xdr:cNvSpPr txBox="1"/>
      </xdr:nvSpPr>
      <xdr:spPr>
        <a:xfrm>
          <a:off x="12611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4" name="直線コネクタ 2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5" name="テキスト ボックス 26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6" name="直線コネクタ 2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67" name="テキスト ボックス 26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8" name="直線コネクタ 2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9" name="テキスト ボックス 26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0" name="直線コネクタ 2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1" name="テキスト ボックス 27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2" name="直線コネクタ 2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3" name="テキスト ボックス 27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4" name="直線コネクタ 2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5" name="テキスト ボックス 27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6" name="直線コネクタ 2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7" name="テキスト ボックス 27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279" name="直線コネクタ 278"/>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280" name="【一般廃棄物処理施設】&#10;一人当たり有形固定資産（償却資産）額最小値テキスト"/>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281" name="直線コネクタ 280"/>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282" name="【一般廃棄物処理施設】&#10;一人当たり有形固定資産（償却資産）額最大値テキスト"/>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283" name="直線コネクタ 282"/>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284" name="【一般廃棄物処理施設】&#10;一人当たり有形固定資産（償却資産）額平均値テキスト"/>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285" name="フローチャート: 判断 284"/>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32131</xdr:rowOff>
    </xdr:from>
    <xdr:to>
      <xdr:col>112</xdr:col>
      <xdr:colOff>38100</xdr:colOff>
      <xdr:row>41</xdr:row>
      <xdr:rowOff>133731</xdr:rowOff>
    </xdr:to>
    <xdr:sp macro="" textlink="">
      <xdr:nvSpPr>
        <xdr:cNvPr id="286" name="フローチャート: 判断 285"/>
        <xdr:cNvSpPr/>
      </xdr:nvSpPr>
      <xdr:spPr>
        <a:xfrm>
          <a:off x="21272500" y="706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31392</xdr:rowOff>
    </xdr:from>
    <xdr:to>
      <xdr:col>107</xdr:col>
      <xdr:colOff>101600</xdr:colOff>
      <xdr:row>41</xdr:row>
      <xdr:rowOff>132992</xdr:rowOff>
    </xdr:to>
    <xdr:sp macro="" textlink="">
      <xdr:nvSpPr>
        <xdr:cNvPr id="287" name="フローチャート: 判断 286"/>
        <xdr:cNvSpPr/>
      </xdr:nvSpPr>
      <xdr:spPr>
        <a:xfrm>
          <a:off x="20383500" y="706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54376</xdr:rowOff>
    </xdr:from>
    <xdr:to>
      <xdr:col>102</xdr:col>
      <xdr:colOff>165100</xdr:colOff>
      <xdr:row>41</xdr:row>
      <xdr:rowOff>155976</xdr:rowOff>
    </xdr:to>
    <xdr:sp macro="" textlink="">
      <xdr:nvSpPr>
        <xdr:cNvPr id="288" name="フローチャート: 判断 287"/>
        <xdr:cNvSpPr/>
      </xdr:nvSpPr>
      <xdr:spPr>
        <a:xfrm>
          <a:off x="19494500" y="7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39036</xdr:rowOff>
    </xdr:from>
    <xdr:to>
      <xdr:col>98</xdr:col>
      <xdr:colOff>38100</xdr:colOff>
      <xdr:row>41</xdr:row>
      <xdr:rowOff>140636</xdr:rowOff>
    </xdr:to>
    <xdr:sp macro="" textlink="">
      <xdr:nvSpPr>
        <xdr:cNvPr id="289" name="フローチャート: 判断 288"/>
        <xdr:cNvSpPr/>
      </xdr:nvSpPr>
      <xdr:spPr>
        <a:xfrm>
          <a:off x="18605500" y="706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0" name="テキスト ボックス 2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1" name="テキスト ボックス 2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2" name="テキスト ボックス 2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3" name="テキスト ボックス 2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4" name="テキスト ボックス 2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149190</xdr:rowOff>
    </xdr:from>
    <xdr:to>
      <xdr:col>116</xdr:col>
      <xdr:colOff>114300</xdr:colOff>
      <xdr:row>42</xdr:row>
      <xdr:rowOff>79340</xdr:rowOff>
    </xdr:to>
    <xdr:sp macro="" textlink="">
      <xdr:nvSpPr>
        <xdr:cNvPr id="295" name="楕円 294"/>
        <xdr:cNvSpPr/>
      </xdr:nvSpPr>
      <xdr:spPr>
        <a:xfrm>
          <a:off x="22110700" y="717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64117</xdr:rowOff>
    </xdr:from>
    <xdr:ext cx="534377" cy="259045"/>
    <xdr:sp macro="" textlink="">
      <xdr:nvSpPr>
        <xdr:cNvPr id="296" name="【一般廃棄物処理施設】&#10;一人当たり有形固定資産（償却資産）額該当値テキスト"/>
        <xdr:cNvSpPr txBox="1"/>
      </xdr:nvSpPr>
      <xdr:spPr>
        <a:xfrm>
          <a:off x="22199600" y="709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150763</xdr:rowOff>
    </xdr:from>
    <xdr:to>
      <xdr:col>112</xdr:col>
      <xdr:colOff>38100</xdr:colOff>
      <xdr:row>42</xdr:row>
      <xdr:rowOff>80913</xdr:rowOff>
    </xdr:to>
    <xdr:sp macro="" textlink="">
      <xdr:nvSpPr>
        <xdr:cNvPr id="297" name="楕円 296"/>
        <xdr:cNvSpPr/>
      </xdr:nvSpPr>
      <xdr:spPr>
        <a:xfrm>
          <a:off x="21272500" y="71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28540</xdr:rowOff>
    </xdr:from>
    <xdr:to>
      <xdr:col>116</xdr:col>
      <xdr:colOff>63500</xdr:colOff>
      <xdr:row>42</xdr:row>
      <xdr:rowOff>30113</xdr:rowOff>
    </xdr:to>
    <xdr:cxnSp macro="">
      <xdr:nvCxnSpPr>
        <xdr:cNvPr id="298" name="直線コネクタ 297"/>
        <xdr:cNvCxnSpPr/>
      </xdr:nvCxnSpPr>
      <xdr:spPr>
        <a:xfrm flipV="1">
          <a:off x="21323300" y="7229440"/>
          <a:ext cx="8382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152299</xdr:rowOff>
    </xdr:from>
    <xdr:to>
      <xdr:col>107</xdr:col>
      <xdr:colOff>101600</xdr:colOff>
      <xdr:row>42</xdr:row>
      <xdr:rowOff>82449</xdr:rowOff>
    </xdr:to>
    <xdr:sp macro="" textlink="">
      <xdr:nvSpPr>
        <xdr:cNvPr id="299" name="楕円 298"/>
        <xdr:cNvSpPr/>
      </xdr:nvSpPr>
      <xdr:spPr>
        <a:xfrm>
          <a:off x="20383500" y="71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30113</xdr:rowOff>
    </xdr:from>
    <xdr:to>
      <xdr:col>111</xdr:col>
      <xdr:colOff>177800</xdr:colOff>
      <xdr:row>42</xdr:row>
      <xdr:rowOff>31649</xdr:rowOff>
    </xdr:to>
    <xdr:cxnSp macro="">
      <xdr:nvCxnSpPr>
        <xdr:cNvPr id="300" name="直線コネクタ 299"/>
        <xdr:cNvCxnSpPr/>
      </xdr:nvCxnSpPr>
      <xdr:spPr>
        <a:xfrm flipV="1">
          <a:off x="20434300" y="7231013"/>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153970</xdr:rowOff>
    </xdr:from>
    <xdr:to>
      <xdr:col>102</xdr:col>
      <xdr:colOff>165100</xdr:colOff>
      <xdr:row>42</xdr:row>
      <xdr:rowOff>84120</xdr:rowOff>
    </xdr:to>
    <xdr:sp macro="" textlink="">
      <xdr:nvSpPr>
        <xdr:cNvPr id="301" name="楕円 300"/>
        <xdr:cNvSpPr/>
      </xdr:nvSpPr>
      <xdr:spPr>
        <a:xfrm>
          <a:off x="19494500" y="71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31649</xdr:rowOff>
    </xdr:from>
    <xdr:to>
      <xdr:col>107</xdr:col>
      <xdr:colOff>50800</xdr:colOff>
      <xdr:row>42</xdr:row>
      <xdr:rowOff>33320</xdr:rowOff>
    </xdr:to>
    <xdr:cxnSp macro="">
      <xdr:nvCxnSpPr>
        <xdr:cNvPr id="302" name="直線コネクタ 301"/>
        <xdr:cNvCxnSpPr/>
      </xdr:nvCxnSpPr>
      <xdr:spPr>
        <a:xfrm flipV="1">
          <a:off x="19545300" y="7232549"/>
          <a:ext cx="889000" cy="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155587</xdr:rowOff>
    </xdr:from>
    <xdr:to>
      <xdr:col>98</xdr:col>
      <xdr:colOff>38100</xdr:colOff>
      <xdr:row>42</xdr:row>
      <xdr:rowOff>85737</xdr:rowOff>
    </xdr:to>
    <xdr:sp macro="" textlink="">
      <xdr:nvSpPr>
        <xdr:cNvPr id="303" name="楕円 302"/>
        <xdr:cNvSpPr/>
      </xdr:nvSpPr>
      <xdr:spPr>
        <a:xfrm>
          <a:off x="18605500" y="71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33320</xdr:rowOff>
    </xdr:from>
    <xdr:to>
      <xdr:col>102</xdr:col>
      <xdr:colOff>114300</xdr:colOff>
      <xdr:row>42</xdr:row>
      <xdr:rowOff>34937</xdr:rowOff>
    </xdr:to>
    <xdr:cxnSp macro="">
      <xdr:nvCxnSpPr>
        <xdr:cNvPr id="304" name="直線コネクタ 303"/>
        <xdr:cNvCxnSpPr/>
      </xdr:nvCxnSpPr>
      <xdr:spPr>
        <a:xfrm flipV="1">
          <a:off x="18656300" y="7234220"/>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150258</xdr:rowOff>
    </xdr:from>
    <xdr:ext cx="599010" cy="259045"/>
    <xdr:sp macro="" textlink="">
      <xdr:nvSpPr>
        <xdr:cNvPr id="305" name="n_1aveValue【一般廃棄物処理施設】&#10;一人当たり有形固定資産（償却資産）額"/>
        <xdr:cNvSpPr txBox="1"/>
      </xdr:nvSpPr>
      <xdr:spPr>
        <a:xfrm>
          <a:off x="21011095" y="683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149519</xdr:rowOff>
    </xdr:from>
    <xdr:ext cx="599010" cy="259045"/>
    <xdr:sp macro="" textlink="">
      <xdr:nvSpPr>
        <xdr:cNvPr id="306" name="n_2aveValue【一般廃棄物処理施設】&#10;一人当たり有形固定資産（償却資産）額"/>
        <xdr:cNvSpPr txBox="1"/>
      </xdr:nvSpPr>
      <xdr:spPr>
        <a:xfrm>
          <a:off x="20134795" y="683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1053</xdr:rowOff>
    </xdr:from>
    <xdr:ext cx="599010" cy="259045"/>
    <xdr:sp macro="" textlink="">
      <xdr:nvSpPr>
        <xdr:cNvPr id="307" name="n_3aveValue【一般廃棄物処理施設】&#10;一人当たり有形固定資産（償却資産）額"/>
        <xdr:cNvSpPr txBox="1"/>
      </xdr:nvSpPr>
      <xdr:spPr>
        <a:xfrm>
          <a:off x="19245795" y="685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157163</xdr:rowOff>
    </xdr:from>
    <xdr:ext cx="599010" cy="259045"/>
    <xdr:sp macro="" textlink="">
      <xdr:nvSpPr>
        <xdr:cNvPr id="308" name="n_4aveValue【一般廃棄物処理施設】&#10;一人当たり有形固定資産（償却資産）額"/>
        <xdr:cNvSpPr txBox="1"/>
      </xdr:nvSpPr>
      <xdr:spPr>
        <a:xfrm>
          <a:off x="18356795" y="684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72040</xdr:rowOff>
    </xdr:from>
    <xdr:ext cx="534377" cy="259045"/>
    <xdr:sp macro="" textlink="">
      <xdr:nvSpPr>
        <xdr:cNvPr id="309" name="n_1mainValue【一般廃棄物処理施設】&#10;一人当たり有形固定資産（償却資産）額"/>
        <xdr:cNvSpPr txBox="1"/>
      </xdr:nvSpPr>
      <xdr:spPr>
        <a:xfrm>
          <a:off x="21043411" y="727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73576</xdr:rowOff>
    </xdr:from>
    <xdr:ext cx="534377" cy="259045"/>
    <xdr:sp macro="" textlink="">
      <xdr:nvSpPr>
        <xdr:cNvPr id="310" name="n_2mainValue【一般廃棄物処理施設】&#10;一人当たり有形固定資産（償却資産）額"/>
        <xdr:cNvSpPr txBox="1"/>
      </xdr:nvSpPr>
      <xdr:spPr>
        <a:xfrm>
          <a:off x="20167111" y="727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75247</xdr:rowOff>
    </xdr:from>
    <xdr:ext cx="534377" cy="259045"/>
    <xdr:sp macro="" textlink="">
      <xdr:nvSpPr>
        <xdr:cNvPr id="311" name="n_3mainValue【一般廃棄物処理施設】&#10;一人当たり有形固定資産（償却資産）額"/>
        <xdr:cNvSpPr txBox="1"/>
      </xdr:nvSpPr>
      <xdr:spPr>
        <a:xfrm>
          <a:off x="19278111" y="72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76864</xdr:rowOff>
    </xdr:from>
    <xdr:ext cx="534377" cy="259045"/>
    <xdr:sp macro="" textlink="">
      <xdr:nvSpPr>
        <xdr:cNvPr id="312" name="n_4mainValue【一般廃棄物処理施設】&#10;一人当たり有形固定資産（償却資産）額"/>
        <xdr:cNvSpPr txBox="1"/>
      </xdr:nvSpPr>
      <xdr:spPr>
        <a:xfrm>
          <a:off x="18389111" y="727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1" name="正方形/長方形 3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2" name="正方形/長方形 3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3" name="正方形/長方形 3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4" name="正方形/長方形 3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5" name="正方形/長方形 3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6" name="正方形/長方形 3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7" name="正方形/長方形 3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8" name="正方形/長方形 3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7" name="テキスト ボックス 3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8" name="直線コネクタ 3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9" name="テキスト ボックス 3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0" name="直線コネクタ 3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1" name="テキスト ボックス 3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2" name="直線コネクタ 3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3" name="テキスト ボックス 3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4" name="直線コネクタ 3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5" name="テキスト ボックス 3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6" name="直線コネクタ 3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7" name="テキスト ボックス 3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8" name="直線コネクタ 3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9" name="テキスト ボックス 3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0" name="直線コネクタ 3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1" name="テキスト ボックス 3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354" name="直線コネクタ 353"/>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6" name="直線コネクタ 35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357" name="【消防施設】&#10;有形固定資産減価償却率最大値テキスト"/>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358" name="直線コネクタ 357"/>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359" name="【消防施設】&#10;有形固定資産減価償却率平均値テキスト"/>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360" name="フローチャート: 判断 359"/>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361" name="フローチャート: 判断 360"/>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362" name="フローチャート: 判断 361"/>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363" name="フローチャート: 判断 362"/>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364" name="フローチャート: 判断 363"/>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5" name="テキスト ボックス 3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6" name="テキスト ボックス 3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7" name="テキスト ボックス 3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8" name="テキスト ボックス 3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9" name="テキスト ボックス 3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153851</xdr:rowOff>
    </xdr:from>
    <xdr:to>
      <xdr:col>85</xdr:col>
      <xdr:colOff>177800</xdr:colOff>
      <xdr:row>78</xdr:row>
      <xdr:rowOff>84001</xdr:rowOff>
    </xdr:to>
    <xdr:sp macro="" textlink="">
      <xdr:nvSpPr>
        <xdr:cNvPr id="370" name="楕円 369"/>
        <xdr:cNvSpPr/>
      </xdr:nvSpPr>
      <xdr:spPr>
        <a:xfrm>
          <a:off x="16268700" y="133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90549</xdr:rowOff>
    </xdr:from>
    <xdr:ext cx="340478" cy="259045"/>
    <xdr:sp macro="" textlink="">
      <xdr:nvSpPr>
        <xdr:cNvPr id="371" name="【消防施設】&#10;有形固定資産減価償却率該当値テキスト"/>
        <xdr:cNvSpPr txBox="1"/>
      </xdr:nvSpPr>
      <xdr:spPr>
        <a:xfrm>
          <a:off x="16357600" y="132921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116295</xdr:rowOff>
    </xdr:from>
    <xdr:to>
      <xdr:col>81</xdr:col>
      <xdr:colOff>101600</xdr:colOff>
      <xdr:row>82</xdr:row>
      <xdr:rowOff>46445</xdr:rowOff>
    </xdr:to>
    <xdr:sp macro="" textlink="">
      <xdr:nvSpPr>
        <xdr:cNvPr id="372" name="楕円 371"/>
        <xdr:cNvSpPr/>
      </xdr:nvSpPr>
      <xdr:spPr>
        <a:xfrm>
          <a:off x="15430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33201</xdr:rowOff>
    </xdr:from>
    <xdr:to>
      <xdr:col>85</xdr:col>
      <xdr:colOff>127000</xdr:colOff>
      <xdr:row>81</xdr:row>
      <xdr:rowOff>167095</xdr:rowOff>
    </xdr:to>
    <xdr:cxnSp macro="">
      <xdr:nvCxnSpPr>
        <xdr:cNvPr id="373" name="直線コネクタ 372"/>
        <xdr:cNvCxnSpPr/>
      </xdr:nvCxnSpPr>
      <xdr:spPr>
        <a:xfrm flipV="1">
          <a:off x="15481300" y="13406301"/>
          <a:ext cx="838200" cy="64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135889</xdr:rowOff>
    </xdr:from>
    <xdr:to>
      <xdr:col>76</xdr:col>
      <xdr:colOff>165100</xdr:colOff>
      <xdr:row>83</xdr:row>
      <xdr:rowOff>66039</xdr:rowOff>
    </xdr:to>
    <xdr:sp macro="" textlink="">
      <xdr:nvSpPr>
        <xdr:cNvPr id="374" name="楕円 373"/>
        <xdr:cNvSpPr/>
      </xdr:nvSpPr>
      <xdr:spPr>
        <a:xfrm>
          <a:off x="14541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167095</xdr:rowOff>
    </xdr:from>
    <xdr:to>
      <xdr:col>81</xdr:col>
      <xdr:colOff>50800</xdr:colOff>
      <xdr:row>83</xdr:row>
      <xdr:rowOff>15239</xdr:rowOff>
    </xdr:to>
    <xdr:cxnSp macro="">
      <xdr:nvCxnSpPr>
        <xdr:cNvPr id="375" name="直線コネクタ 374"/>
        <xdr:cNvCxnSpPr/>
      </xdr:nvCxnSpPr>
      <xdr:spPr>
        <a:xfrm flipV="1">
          <a:off x="14592300" y="14054545"/>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90170</xdr:rowOff>
    </xdr:from>
    <xdr:to>
      <xdr:col>72</xdr:col>
      <xdr:colOff>38100</xdr:colOff>
      <xdr:row>83</xdr:row>
      <xdr:rowOff>20320</xdr:rowOff>
    </xdr:to>
    <xdr:sp macro="" textlink="">
      <xdr:nvSpPr>
        <xdr:cNvPr id="376" name="楕円 375"/>
        <xdr:cNvSpPr/>
      </xdr:nvSpPr>
      <xdr:spPr>
        <a:xfrm>
          <a:off x="13652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140970</xdr:rowOff>
    </xdr:from>
    <xdr:to>
      <xdr:col>76</xdr:col>
      <xdr:colOff>114300</xdr:colOff>
      <xdr:row>83</xdr:row>
      <xdr:rowOff>15239</xdr:rowOff>
    </xdr:to>
    <xdr:cxnSp macro="">
      <xdr:nvCxnSpPr>
        <xdr:cNvPr id="377" name="直線コネクタ 376"/>
        <xdr:cNvCxnSpPr/>
      </xdr:nvCxnSpPr>
      <xdr:spPr>
        <a:xfrm>
          <a:off x="13703300" y="141998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378" name="n_1aveValue【消防施設】&#10;有形固定資産減価償却率"/>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379" name="n_2aveValue【消防施設】&#10;有形固定資産減価償却率"/>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380" name="n_3aveValue【消防施設】&#10;有形固定資産減価償却率"/>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381" name="n_4aveValue【消防施設】&#10;有形固定資産減価償却率"/>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62972</xdr:rowOff>
    </xdr:from>
    <xdr:ext cx="405111" cy="259045"/>
    <xdr:sp macro="" textlink="">
      <xdr:nvSpPr>
        <xdr:cNvPr id="382" name="n_1mainValue【消防施設】&#10;有形固定資産減価償却率"/>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383" name="n_2mainValue【消防施設】&#10;有形固定資産減価償却率"/>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384" name="n_3mainValue【消防施設】&#10;有形固定資産減価償却率"/>
        <xdr:cNvSpPr txBox="1"/>
      </xdr:nvSpPr>
      <xdr:spPr>
        <a:xfrm>
          <a:off x="13500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5" name="正方形/長方形 3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6" name="正方形/長方形 3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7" name="正方形/長方形 3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8" name="正方形/長方形 3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9" name="正方形/長方形 3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0" name="正方形/長方形 3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1" name="正方形/長方形 3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2" name="正方形/長方形 3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3" name="テキスト ボックス 3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4" name="直線コネクタ 3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395" name="直線コネクタ 394"/>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396" name="テキスト ボックス 395"/>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7" name="直線コネクタ 3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8" name="テキスト ボックス 3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399" name="直線コネクタ 398"/>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00" name="テキスト ボックス 399"/>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1" name="直線コネクタ 4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2" name="テキスト ボックス 4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404" name="直線コネクタ 403"/>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405" name="【消防施設】&#10;一人当たり面積最小値テキスト"/>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406" name="直線コネクタ 405"/>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407" name="【消防施設】&#10;一人当たり面積最大値テキスト"/>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408" name="直線コネクタ 407"/>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409" name="【消防施設】&#10;一人当たり面積平均値テキスト"/>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410" name="フローチャート: 判断 409"/>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90170</xdr:rowOff>
    </xdr:from>
    <xdr:to>
      <xdr:col>112</xdr:col>
      <xdr:colOff>38100</xdr:colOff>
      <xdr:row>85</xdr:row>
      <xdr:rowOff>20320</xdr:rowOff>
    </xdr:to>
    <xdr:sp macro="" textlink="">
      <xdr:nvSpPr>
        <xdr:cNvPr id="411" name="フローチャート: 判断 410"/>
        <xdr:cNvSpPr/>
      </xdr:nvSpPr>
      <xdr:spPr>
        <a:xfrm>
          <a:off x="21272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93027</xdr:rowOff>
    </xdr:from>
    <xdr:to>
      <xdr:col>107</xdr:col>
      <xdr:colOff>101600</xdr:colOff>
      <xdr:row>85</xdr:row>
      <xdr:rowOff>23177</xdr:rowOff>
    </xdr:to>
    <xdr:sp macro="" textlink="">
      <xdr:nvSpPr>
        <xdr:cNvPr id="412" name="フローチャート: 判断 411"/>
        <xdr:cNvSpPr/>
      </xdr:nvSpPr>
      <xdr:spPr>
        <a:xfrm>
          <a:off x="20383500" y="1449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90170</xdr:rowOff>
    </xdr:from>
    <xdr:to>
      <xdr:col>102</xdr:col>
      <xdr:colOff>165100</xdr:colOff>
      <xdr:row>85</xdr:row>
      <xdr:rowOff>20320</xdr:rowOff>
    </xdr:to>
    <xdr:sp macro="" textlink="">
      <xdr:nvSpPr>
        <xdr:cNvPr id="413" name="フローチャート: 判断 412"/>
        <xdr:cNvSpPr/>
      </xdr:nvSpPr>
      <xdr:spPr>
        <a:xfrm>
          <a:off x="19494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94171</xdr:rowOff>
    </xdr:from>
    <xdr:to>
      <xdr:col>98</xdr:col>
      <xdr:colOff>38100</xdr:colOff>
      <xdr:row>85</xdr:row>
      <xdr:rowOff>24321</xdr:rowOff>
    </xdr:to>
    <xdr:sp macro="" textlink="">
      <xdr:nvSpPr>
        <xdr:cNvPr id="414" name="フローチャート: 判断 413"/>
        <xdr:cNvSpPr/>
      </xdr:nvSpPr>
      <xdr:spPr>
        <a:xfrm>
          <a:off x="18605500" y="1449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5" name="テキスト ボックス 4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6" name="テキスト ボックス 4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7" name="テキスト ボックス 4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8" name="テキスト ボックス 4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9" name="テキスト ボックス 4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19304</xdr:rowOff>
    </xdr:from>
    <xdr:to>
      <xdr:col>116</xdr:col>
      <xdr:colOff>114300</xdr:colOff>
      <xdr:row>83</xdr:row>
      <xdr:rowOff>120904</xdr:rowOff>
    </xdr:to>
    <xdr:sp macro="" textlink="">
      <xdr:nvSpPr>
        <xdr:cNvPr id="420" name="楕円 419"/>
        <xdr:cNvSpPr/>
      </xdr:nvSpPr>
      <xdr:spPr>
        <a:xfrm>
          <a:off x="221107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42181</xdr:rowOff>
    </xdr:from>
    <xdr:ext cx="469744" cy="259045"/>
    <xdr:sp macro="" textlink="">
      <xdr:nvSpPr>
        <xdr:cNvPr id="421" name="【消防施設】&#10;一人当たり面積該当値テキスト"/>
        <xdr:cNvSpPr txBox="1"/>
      </xdr:nvSpPr>
      <xdr:spPr>
        <a:xfrm>
          <a:off x="22199600" y="141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422" name="楕円 421"/>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70104</xdr:rowOff>
    </xdr:from>
    <xdr:to>
      <xdr:col>116</xdr:col>
      <xdr:colOff>63500</xdr:colOff>
      <xdr:row>84</xdr:row>
      <xdr:rowOff>106680</xdr:rowOff>
    </xdr:to>
    <xdr:cxnSp macro="">
      <xdr:nvCxnSpPr>
        <xdr:cNvPr id="423" name="直線コネクタ 422"/>
        <xdr:cNvCxnSpPr/>
      </xdr:nvCxnSpPr>
      <xdr:spPr>
        <a:xfrm flipV="1">
          <a:off x="21323300" y="14300454"/>
          <a:ext cx="8382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59310</xdr:rowOff>
    </xdr:from>
    <xdr:to>
      <xdr:col>107</xdr:col>
      <xdr:colOff>101600</xdr:colOff>
      <xdr:row>84</xdr:row>
      <xdr:rowOff>160910</xdr:rowOff>
    </xdr:to>
    <xdr:sp macro="" textlink="">
      <xdr:nvSpPr>
        <xdr:cNvPr id="424" name="楕円 423"/>
        <xdr:cNvSpPr/>
      </xdr:nvSpPr>
      <xdr:spPr>
        <a:xfrm>
          <a:off x="20383500" y="144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110110</xdr:rowOff>
    </xdr:to>
    <xdr:cxnSp macro="">
      <xdr:nvCxnSpPr>
        <xdr:cNvPr id="425" name="直線コネクタ 424"/>
        <xdr:cNvCxnSpPr/>
      </xdr:nvCxnSpPr>
      <xdr:spPr>
        <a:xfrm flipV="1">
          <a:off x="20434300" y="14508480"/>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63881</xdr:rowOff>
    </xdr:from>
    <xdr:to>
      <xdr:col>102</xdr:col>
      <xdr:colOff>165100</xdr:colOff>
      <xdr:row>84</xdr:row>
      <xdr:rowOff>165481</xdr:rowOff>
    </xdr:to>
    <xdr:sp macro="" textlink="">
      <xdr:nvSpPr>
        <xdr:cNvPr id="426" name="楕円 425"/>
        <xdr:cNvSpPr/>
      </xdr:nvSpPr>
      <xdr:spPr>
        <a:xfrm>
          <a:off x="19494500" y="1446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110110</xdr:rowOff>
    </xdr:from>
    <xdr:to>
      <xdr:col>107</xdr:col>
      <xdr:colOff>50800</xdr:colOff>
      <xdr:row>84</xdr:row>
      <xdr:rowOff>114681</xdr:rowOff>
    </xdr:to>
    <xdr:cxnSp macro="">
      <xdr:nvCxnSpPr>
        <xdr:cNvPr id="427" name="直線コネクタ 426"/>
        <xdr:cNvCxnSpPr/>
      </xdr:nvCxnSpPr>
      <xdr:spPr>
        <a:xfrm flipV="1">
          <a:off x="19545300" y="14511910"/>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11447</xdr:rowOff>
    </xdr:from>
    <xdr:ext cx="469744" cy="259045"/>
    <xdr:sp macro="" textlink="">
      <xdr:nvSpPr>
        <xdr:cNvPr id="428" name="n_1aveValue【消防施設】&#10;一人当たり面積"/>
        <xdr:cNvSpPr txBox="1"/>
      </xdr:nvSpPr>
      <xdr:spPr>
        <a:xfrm>
          <a:off x="21075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14304</xdr:rowOff>
    </xdr:from>
    <xdr:ext cx="469744" cy="259045"/>
    <xdr:sp macro="" textlink="">
      <xdr:nvSpPr>
        <xdr:cNvPr id="429" name="n_2aveValue【消防施設】&#10;一人当たり面積"/>
        <xdr:cNvSpPr txBox="1"/>
      </xdr:nvSpPr>
      <xdr:spPr>
        <a:xfrm>
          <a:off x="20199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11447</xdr:rowOff>
    </xdr:from>
    <xdr:ext cx="469744" cy="259045"/>
    <xdr:sp macro="" textlink="">
      <xdr:nvSpPr>
        <xdr:cNvPr id="430" name="n_3aveValue【消防施設】&#10;一人当たり面積"/>
        <xdr:cNvSpPr txBox="1"/>
      </xdr:nvSpPr>
      <xdr:spPr>
        <a:xfrm>
          <a:off x="19310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40848</xdr:rowOff>
    </xdr:from>
    <xdr:ext cx="469744" cy="259045"/>
    <xdr:sp macro="" textlink="">
      <xdr:nvSpPr>
        <xdr:cNvPr id="431" name="n_4aveValue【消防施設】&#10;一人当たり面積"/>
        <xdr:cNvSpPr txBox="1"/>
      </xdr:nvSpPr>
      <xdr:spPr>
        <a:xfrm>
          <a:off x="18421427" y="1427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2557</xdr:rowOff>
    </xdr:from>
    <xdr:ext cx="469744" cy="259045"/>
    <xdr:sp macro="" textlink="">
      <xdr:nvSpPr>
        <xdr:cNvPr id="432" name="n_1mainValue【消防施設】&#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5987</xdr:rowOff>
    </xdr:from>
    <xdr:ext cx="469744" cy="259045"/>
    <xdr:sp macro="" textlink="">
      <xdr:nvSpPr>
        <xdr:cNvPr id="433" name="n_2mainValue【消防施設】&#10;一人当たり面積"/>
        <xdr:cNvSpPr txBox="1"/>
      </xdr:nvSpPr>
      <xdr:spPr>
        <a:xfrm>
          <a:off x="20199427" y="1423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10558</xdr:rowOff>
    </xdr:from>
    <xdr:ext cx="469744" cy="259045"/>
    <xdr:sp macro="" textlink="">
      <xdr:nvSpPr>
        <xdr:cNvPr id="434" name="n_3mainValue【消防施設】&#10;一人当たり面積"/>
        <xdr:cNvSpPr txBox="1"/>
      </xdr:nvSpPr>
      <xdr:spPr>
        <a:xfrm>
          <a:off x="19310427" y="1424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5" name="正方形/長方形 4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6" name="正方形/長方形 4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7" name="正方形/長方形 4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8" name="正方形/長方形 4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9" name="正方形/長方形 4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0" name="正方形/長方形 4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1" name="正方形/長方形 4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正方形/長方形 4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3" name="テキスト ボックス 4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4" name="直線コネクタ 4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5" name="テキスト ボックス 4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6" name="直線コネクタ 4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47" name="テキスト ボックス 4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8" name="直線コネクタ 4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9" name="テキスト ボックス 4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0" name="直線コネクタ 4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1" name="テキスト ボックス 4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2" name="直線コネクタ 4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3" name="テキスト ボックス 4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4" name="直線コネクタ 4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55" name="テキスト ボックス 45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6" name="直線コネクタ 4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58" name="直線コネクタ 45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59"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60" name="直線コネクタ 45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61"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2" name="直線コネクタ 46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463" name="【庁舎】&#10;有形固定資産減価償却率平均値テキスト"/>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464" name="フローチャート: 判断 463"/>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10161</xdr:rowOff>
    </xdr:from>
    <xdr:to>
      <xdr:col>81</xdr:col>
      <xdr:colOff>101600</xdr:colOff>
      <xdr:row>104</xdr:row>
      <xdr:rowOff>111761</xdr:rowOff>
    </xdr:to>
    <xdr:sp macro="" textlink="">
      <xdr:nvSpPr>
        <xdr:cNvPr id="465" name="フローチャート: 判断 464"/>
        <xdr:cNvSpPr/>
      </xdr:nvSpPr>
      <xdr:spPr>
        <a:xfrm>
          <a:off x="15430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161289</xdr:rowOff>
    </xdr:from>
    <xdr:to>
      <xdr:col>76</xdr:col>
      <xdr:colOff>165100</xdr:colOff>
      <xdr:row>104</xdr:row>
      <xdr:rowOff>91439</xdr:rowOff>
    </xdr:to>
    <xdr:sp macro="" textlink="">
      <xdr:nvSpPr>
        <xdr:cNvPr id="466" name="フローチャート: 判断 465"/>
        <xdr:cNvSpPr/>
      </xdr:nvSpPr>
      <xdr:spPr>
        <a:xfrm>
          <a:off x="14541500" y="1782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149861</xdr:rowOff>
    </xdr:from>
    <xdr:to>
      <xdr:col>72</xdr:col>
      <xdr:colOff>38100</xdr:colOff>
      <xdr:row>104</xdr:row>
      <xdr:rowOff>80011</xdr:rowOff>
    </xdr:to>
    <xdr:sp macro="" textlink="">
      <xdr:nvSpPr>
        <xdr:cNvPr id="467" name="フローチャート: 判断 466"/>
        <xdr:cNvSpPr/>
      </xdr:nvSpPr>
      <xdr:spPr>
        <a:xfrm>
          <a:off x="13652500" y="1780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3811</xdr:rowOff>
    </xdr:from>
    <xdr:to>
      <xdr:col>67</xdr:col>
      <xdr:colOff>101600</xdr:colOff>
      <xdr:row>104</xdr:row>
      <xdr:rowOff>105411</xdr:rowOff>
    </xdr:to>
    <xdr:sp macro="" textlink="">
      <xdr:nvSpPr>
        <xdr:cNvPr id="468" name="フローチャート: 判断 467"/>
        <xdr:cNvSpPr/>
      </xdr:nvSpPr>
      <xdr:spPr>
        <a:xfrm>
          <a:off x="12763500" y="178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9" name="テキスト ボックス 4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0" name="テキスト ボックス 4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1" name="テキスト ボックス 4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2" name="テキスト ボックス 4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3" name="テキスト ボックス 4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63500</xdr:rowOff>
    </xdr:from>
    <xdr:to>
      <xdr:col>85</xdr:col>
      <xdr:colOff>177800</xdr:colOff>
      <xdr:row>101</xdr:row>
      <xdr:rowOff>165100</xdr:rowOff>
    </xdr:to>
    <xdr:sp macro="" textlink="">
      <xdr:nvSpPr>
        <xdr:cNvPr id="474" name="楕円 473"/>
        <xdr:cNvSpPr/>
      </xdr:nvSpPr>
      <xdr:spPr>
        <a:xfrm>
          <a:off x="162687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86377</xdr:rowOff>
    </xdr:from>
    <xdr:ext cx="405111" cy="259045"/>
    <xdr:sp macro="" textlink="">
      <xdr:nvSpPr>
        <xdr:cNvPr id="475" name="【庁舎】&#10;有形固定資産減価償却率該当値テキスト"/>
        <xdr:cNvSpPr txBox="1"/>
      </xdr:nvSpPr>
      <xdr:spPr>
        <a:xfrm>
          <a:off x="16357600"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152400</xdr:rowOff>
    </xdr:from>
    <xdr:to>
      <xdr:col>81</xdr:col>
      <xdr:colOff>101600</xdr:colOff>
      <xdr:row>107</xdr:row>
      <xdr:rowOff>82550</xdr:rowOff>
    </xdr:to>
    <xdr:sp macro="" textlink="">
      <xdr:nvSpPr>
        <xdr:cNvPr id="476" name="楕円 475"/>
        <xdr:cNvSpPr/>
      </xdr:nvSpPr>
      <xdr:spPr>
        <a:xfrm>
          <a:off x="15430500" y="183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114300</xdr:rowOff>
    </xdr:from>
    <xdr:to>
      <xdr:col>85</xdr:col>
      <xdr:colOff>127000</xdr:colOff>
      <xdr:row>107</xdr:row>
      <xdr:rowOff>31750</xdr:rowOff>
    </xdr:to>
    <xdr:cxnSp macro="">
      <xdr:nvCxnSpPr>
        <xdr:cNvPr id="477" name="直線コネクタ 476"/>
        <xdr:cNvCxnSpPr/>
      </xdr:nvCxnSpPr>
      <xdr:spPr>
        <a:xfrm flipV="1">
          <a:off x="15481300" y="17430750"/>
          <a:ext cx="838200" cy="94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142239</xdr:rowOff>
    </xdr:from>
    <xdr:to>
      <xdr:col>76</xdr:col>
      <xdr:colOff>165100</xdr:colOff>
      <xdr:row>107</xdr:row>
      <xdr:rowOff>72389</xdr:rowOff>
    </xdr:to>
    <xdr:sp macro="" textlink="">
      <xdr:nvSpPr>
        <xdr:cNvPr id="478" name="楕円 477"/>
        <xdr:cNvSpPr/>
      </xdr:nvSpPr>
      <xdr:spPr>
        <a:xfrm>
          <a:off x="14541500" y="183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21589</xdr:rowOff>
    </xdr:from>
    <xdr:to>
      <xdr:col>81</xdr:col>
      <xdr:colOff>50800</xdr:colOff>
      <xdr:row>107</xdr:row>
      <xdr:rowOff>31750</xdr:rowOff>
    </xdr:to>
    <xdr:cxnSp macro="">
      <xdr:nvCxnSpPr>
        <xdr:cNvPr id="479" name="直線コネクタ 478"/>
        <xdr:cNvCxnSpPr/>
      </xdr:nvCxnSpPr>
      <xdr:spPr>
        <a:xfrm>
          <a:off x="14592300" y="1836673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135889</xdr:rowOff>
    </xdr:from>
    <xdr:to>
      <xdr:col>72</xdr:col>
      <xdr:colOff>38100</xdr:colOff>
      <xdr:row>107</xdr:row>
      <xdr:rowOff>66039</xdr:rowOff>
    </xdr:to>
    <xdr:sp macro="" textlink="">
      <xdr:nvSpPr>
        <xdr:cNvPr id="480" name="楕円 479"/>
        <xdr:cNvSpPr/>
      </xdr:nvSpPr>
      <xdr:spPr>
        <a:xfrm>
          <a:off x="13652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15239</xdr:rowOff>
    </xdr:from>
    <xdr:to>
      <xdr:col>76</xdr:col>
      <xdr:colOff>114300</xdr:colOff>
      <xdr:row>107</xdr:row>
      <xdr:rowOff>21589</xdr:rowOff>
    </xdr:to>
    <xdr:cxnSp macro="">
      <xdr:nvCxnSpPr>
        <xdr:cNvPr id="481" name="直線コネクタ 480"/>
        <xdr:cNvCxnSpPr/>
      </xdr:nvCxnSpPr>
      <xdr:spPr>
        <a:xfrm>
          <a:off x="13703300" y="1836038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127000</xdr:rowOff>
    </xdr:from>
    <xdr:to>
      <xdr:col>67</xdr:col>
      <xdr:colOff>101600</xdr:colOff>
      <xdr:row>107</xdr:row>
      <xdr:rowOff>57150</xdr:rowOff>
    </xdr:to>
    <xdr:sp macro="" textlink="">
      <xdr:nvSpPr>
        <xdr:cNvPr id="482" name="楕円 481"/>
        <xdr:cNvSpPr/>
      </xdr:nvSpPr>
      <xdr:spPr>
        <a:xfrm>
          <a:off x="12763500" y="18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6350</xdr:rowOff>
    </xdr:from>
    <xdr:to>
      <xdr:col>71</xdr:col>
      <xdr:colOff>177800</xdr:colOff>
      <xdr:row>107</xdr:row>
      <xdr:rowOff>15239</xdr:rowOff>
    </xdr:to>
    <xdr:cxnSp macro="">
      <xdr:nvCxnSpPr>
        <xdr:cNvPr id="483" name="直線コネクタ 482"/>
        <xdr:cNvCxnSpPr/>
      </xdr:nvCxnSpPr>
      <xdr:spPr>
        <a:xfrm>
          <a:off x="12814300" y="1835150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128288</xdr:rowOff>
    </xdr:from>
    <xdr:ext cx="405111" cy="259045"/>
    <xdr:sp macro="" textlink="">
      <xdr:nvSpPr>
        <xdr:cNvPr id="484" name="n_1aveValue【庁舎】&#10;有形固定資産減価償却率"/>
        <xdr:cNvSpPr txBox="1"/>
      </xdr:nvSpPr>
      <xdr:spPr>
        <a:xfrm>
          <a:off x="152660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107966</xdr:rowOff>
    </xdr:from>
    <xdr:ext cx="405111" cy="259045"/>
    <xdr:sp macro="" textlink="">
      <xdr:nvSpPr>
        <xdr:cNvPr id="485" name="n_2aveValue【庁舎】&#10;有形固定資産減価償却率"/>
        <xdr:cNvSpPr txBox="1"/>
      </xdr:nvSpPr>
      <xdr:spPr>
        <a:xfrm>
          <a:off x="14389744" y="1759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96538</xdr:rowOff>
    </xdr:from>
    <xdr:ext cx="405111" cy="259045"/>
    <xdr:sp macro="" textlink="">
      <xdr:nvSpPr>
        <xdr:cNvPr id="486" name="n_3aveValue【庁舎】&#10;有形固定資産減価償却率"/>
        <xdr:cNvSpPr txBox="1"/>
      </xdr:nvSpPr>
      <xdr:spPr>
        <a:xfrm>
          <a:off x="13500744" y="1758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121938</xdr:rowOff>
    </xdr:from>
    <xdr:ext cx="405111" cy="259045"/>
    <xdr:sp macro="" textlink="">
      <xdr:nvSpPr>
        <xdr:cNvPr id="487" name="n_4aveValue【庁舎】&#10;有形固定資産減価償却率"/>
        <xdr:cNvSpPr txBox="1"/>
      </xdr:nvSpPr>
      <xdr:spPr>
        <a:xfrm>
          <a:off x="1261174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73677</xdr:rowOff>
    </xdr:from>
    <xdr:ext cx="405111" cy="259045"/>
    <xdr:sp macro="" textlink="">
      <xdr:nvSpPr>
        <xdr:cNvPr id="488" name="n_1mainValue【庁舎】&#10;有形固定資産減価償却率"/>
        <xdr:cNvSpPr txBox="1"/>
      </xdr:nvSpPr>
      <xdr:spPr>
        <a:xfrm>
          <a:off x="15266044" y="184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63516</xdr:rowOff>
    </xdr:from>
    <xdr:ext cx="405111" cy="259045"/>
    <xdr:sp macro="" textlink="">
      <xdr:nvSpPr>
        <xdr:cNvPr id="489" name="n_2mainValue【庁舎】&#10;有形固定資産減価償却率"/>
        <xdr:cNvSpPr txBox="1"/>
      </xdr:nvSpPr>
      <xdr:spPr>
        <a:xfrm>
          <a:off x="14389744" y="18408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57166</xdr:rowOff>
    </xdr:from>
    <xdr:ext cx="405111" cy="259045"/>
    <xdr:sp macro="" textlink="">
      <xdr:nvSpPr>
        <xdr:cNvPr id="490" name="n_3mainValue【庁舎】&#10;有形固定資産減価償却率"/>
        <xdr:cNvSpPr txBox="1"/>
      </xdr:nvSpPr>
      <xdr:spPr>
        <a:xfrm>
          <a:off x="13500744"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48277</xdr:rowOff>
    </xdr:from>
    <xdr:ext cx="405111" cy="259045"/>
    <xdr:sp macro="" textlink="">
      <xdr:nvSpPr>
        <xdr:cNvPr id="491" name="n_4mainValue【庁舎】&#10;有形固定資産減価償却率"/>
        <xdr:cNvSpPr txBox="1"/>
      </xdr:nvSpPr>
      <xdr:spPr>
        <a:xfrm>
          <a:off x="12611744" y="183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2" name="正方形/長方形 4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3" name="正方形/長方形 4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4" name="正方形/長方形 4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5" name="正方形/長方形 4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6" name="正方形/長方形 4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7" name="正方形/長方形 4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8" name="正方形/長方形 4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9" name="正方形/長方形 4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0" name="テキスト ボックス 4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1" name="直線コネクタ 5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2" name="直線コネクタ 5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3" name="テキスト ボックス 5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4" name="直線コネクタ 5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5" name="テキスト ボックス 5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6" name="直線コネクタ 5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7" name="テキスト ボックス 5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8" name="直線コネクタ 5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9" name="テキスト ボックス 5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0" name="直線コネクタ 5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1" name="テキスト ボックス 5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2" name="直線コネクタ 5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3" name="テキスト ボックス 5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515" name="直線コネクタ 514"/>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516"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517" name="直線コネクタ 516"/>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518"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519" name="直線コネクタ 518"/>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520" name="【庁舎】&#10;一人当たり面積平均値テキスト"/>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521" name="フローチャート: 判断 520"/>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4826</xdr:rowOff>
    </xdr:from>
    <xdr:to>
      <xdr:col>112</xdr:col>
      <xdr:colOff>38100</xdr:colOff>
      <xdr:row>107</xdr:row>
      <xdr:rowOff>106426</xdr:rowOff>
    </xdr:to>
    <xdr:sp macro="" textlink="">
      <xdr:nvSpPr>
        <xdr:cNvPr id="522" name="フローチャート: 判断 521"/>
        <xdr:cNvSpPr/>
      </xdr:nvSpPr>
      <xdr:spPr>
        <a:xfrm>
          <a:off x="21272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1397</xdr:rowOff>
    </xdr:from>
    <xdr:to>
      <xdr:col>107</xdr:col>
      <xdr:colOff>101600</xdr:colOff>
      <xdr:row>107</xdr:row>
      <xdr:rowOff>102997</xdr:rowOff>
    </xdr:to>
    <xdr:sp macro="" textlink="">
      <xdr:nvSpPr>
        <xdr:cNvPr id="523" name="フローチャート: 判断 522"/>
        <xdr:cNvSpPr/>
      </xdr:nvSpPr>
      <xdr:spPr>
        <a:xfrm>
          <a:off x="20383500" y="183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9398</xdr:rowOff>
    </xdr:from>
    <xdr:to>
      <xdr:col>102</xdr:col>
      <xdr:colOff>165100</xdr:colOff>
      <xdr:row>107</xdr:row>
      <xdr:rowOff>110998</xdr:rowOff>
    </xdr:to>
    <xdr:sp macro="" textlink="">
      <xdr:nvSpPr>
        <xdr:cNvPr id="524" name="フローチャート: 判断 523"/>
        <xdr:cNvSpPr/>
      </xdr:nvSpPr>
      <xdr:spPr>
        <a:xfrm>
          <a:off x="19494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45593</xdr:rowOff>
    </xdr:from>
    <xdr:to>
      <xdr:col>98</xdr:col>
      <xdr:colOff>38100</xdr:colOff>
      <xdr:row>107</xdr:row>
      <xdr:rowOff>147193</xdr:rowOff>
    </xdr:to>
    <xdr:sp macro="" textlink="">
      <xdr:nvSpPr>
        <xdr:cNvPr id="525" name="フローチャート: 判断 524"/>
        <xdr:cNvSpPr/>
      </xdr:nvSpPr>
      <xdr:spPr>
        <a:xfrm>
          <a:off x="18605500" y="1839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6" name="テキスト ボックス 5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7" name="テキスト ボックス 5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8" name="テキスト ボックス 5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9" name="テキスト ボックス 5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0" name="テキスト ボックス 5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85979</xdr:rowOff>
    </xdr:from>
    <xdr:to>
      <xdr:col>116</xdr:col>
      <xdr:colOff>114300</xdr:colOff>
      <xdr:row>106</xdr:row>
      <xdr:rowOff>16129</xdr:rowOff>
    </xdr:to>
    <xdr:sp macro="" textlink="">
      <xdr:nvSpPr>
        <xdr:cNvPr id="531" name="楕円 530"/>
        <xdr:cNvSpPr/>
      </xdr:nvSpPr>
      <xdr:spPr>
        <a:xfrm>
          <a:off x="22110700" y="1808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108856</xdr:rowOff>
    </xdr:from>
    <xdr:ext cx="469744" cy="259045"/>
    <xdr:sp macro="" textlink="">
      <xdr:nvSpPr>
        <xdr:cNvPr id="532" name="【庁舎】&#10;一人当たり面積該当値テキスト"/>
        <xdr:cNvSpPr txBox="1"/>
      </xdr:nvSpPr>
      <xdr:spPr>
        <a:xfrm>
          <a:off x="22199600" y="1793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26163</xdr:rowOff>
    </xdr:from>
    <xdr:to>
      <xdr:col>112</xdr:col>
      <xdr:colOff>38100</xdr:colOff>
      <xdr:row>107</xdr:row>
      <xdr:rowOff>127763</xdr:rowOff>
    </xdr:to>
    <xdr:sp macro="" textlink="">
      <xdr:nvSpPr>
        <xdr:cNvPr id="533" name="楕円 532"/>
        <xdr:cNvSpPr/>
      </xdr:nvSpPr>
      <xdr:spPr>
        <a:xfrm>
          <a:off x="21272500" y="183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136779</xdr:rowOff>
    </xdr:from>
    <xdr:to>
      <xdr:col>116</xdr:col>
      <xdr:colOff>63500</xdr:colOff>
      <xdr:row>107</xdr:row>
      <xdr:rowOff>76963</xdr:rowOff>
    </xdr:to>
    <xdr:cxnSp macro="">
      <xdr:nvCxnSpPr>
        <xdr:cNvPr id="534" name="直線コネクタ 533"/>
        <xdr:cNvCxnSpPr/>
      </xdr:nvCxnSpPr>
      <xdr:spPr>
        <a:xfrm flipV="1">
          <a:off x="21323300" y="18139029"/>
          <a:ext cx="838200" cy="28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32258</xdr:rowOff>
    </xdr:from>
    <xdr:to>
      <xdr:col>107</xdr:col>
      <xdr:colOff>101600</xdr:colOff>
      <xdr:row>107</xdr:row>
      <xdr:rowOff>133858</xdr:rowOff>
    </xdr:to>
    <xdr:sp macro="" textlink="">
      <xdr:nvSpPr>
        <xdr:cNvPr id="535" name="楕円 534"/>
        <xdr:cNvSpPr/>
      </xdr:nvSpPr>
      <xdr:spPr>
        <a:xfrm>
          <a:off x="20383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76963</xdr:rowOff>
    </xdr:from>
    <xdr:to>
      <xdr:col>111</xdr:col>
      <xdr:colOff>177800</xdr:colOff>
      <xdr:row>107</xdr:row>
      <xdr:rowOff>83058</xdr:rowOff>
    </xdr:to>
    <xdr:cxnSp macro="">
      <xdr:nvCxnSpPr>
        <xdr:cNvPr id="536" name="直線コネクタ 535"/>
        <xdr:cNvCxnSpPr/>
      </xdr:nvCxnSpPr>
      <xdr:spPr>
        <a:xfrm flipV="1">
          <a:off x="20434300" y="18422113"/>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8637</xdr:rowOff>
    </xdr:from>
    <xdr:to>
      <xdr:col>102</xdr:col>
      <xdr:colOff>165100</xdr:colOff>
      <xdr:row>107</xdr:row>
      <xdr:rowOff>110237</xdr:rowOff>
    </xdr:to>
    <xdr:sp macro="" textlink="">
      <xdr:nvSpPr>
        <xdr:cNvPr id="537" name="楕円 536"/>
        <xdr:cNvSpPr/>
      </xdr:nvSpPr>
      <xdr:spPr>
        <a:xfrm>
          <a:off x="19494500" y="183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59437</xdr:rowOff>
    </xdr:from>
    <xdr:to>
      <xdr:col>107</xdr:col>
      <xdr:colOff>50800</xdr:colOff>
      <xdr:row>107</xdr:row>
      <xdr:rowOff>83058</xdr:rowOff>
    </xdr:to>
    <xdr:cxnSp macro="">
      <xdr:nvCxnSpPr>
        <xdr:cNvPr id="538" name="直線コネクタ 537"/>
        <xdr:cNvCxnSpPr/>
      </xdr:nvCxnSpPr>
      <xdr:spPr>
        <a:xfrm>
          <a:off x="19545300" y="18404587"/>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15875</xdr:rowOff>
    </xdr:from>
    <xdr:to>
      <xdr:col>98</xdr:col>
      <xdr:colOff>38100</xdr:colOff>
      <xdr:row>107</xdr:row>
      <xdr:rowOff>117475</xdr:rowOff>
    </xdr:to>
    <xdr:sp macro="" textlink="">
      <xdr:nvSpPr>
        <xdr:cNvPr id="539" name="楕円 538"/>
        <xdr:cNvSpPr/>
      </xdr:nvSpPr>
      <xdr:spPr>
        <a:xfrm>
          <a:off x="18605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59437</xdr:rowOff>
    </xdr:from>
    <xdr:to>
      <xdr:col>102</xdr:col>
      <xdr:colOff>114300</xdr:colOff>
      <xdr:row>107</xdr:row>
      <xdr:rowOff>66675</xdr:rowOff>
    </xdr:to>
    <xdr:cxnSp macro="">
      <xdr:nvCxnSpPr>
        <xdr:cNvPr id="540" name="直線コネクタ 539"/>
        <xdr:cNvCxnSpPr/>
      </xdr:nvCxnSpPr>
      <xdr:spPr>
        <a:xfrm flipV="1">
          <a:off x="18656300" y="18404587"/>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122953</xdr:rowOff>
    </xdr:from>
    <xdr:ext cx="469744" cy="259045"/>
    <xdr:sp macro="" textlink="">
      <xdr:nvSpPr>
        <xdr:cNvPr id="541" name="n_1aveValue【庁舎】&#10;一人当たり面積"/>
        <xdr:cNvSpPr txBox="1"/>
      </xdr:nvSpPr>
      <xdr:spPr>
        <a:xfrm>
          <a:off x="21075727" y="181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119524</xdr:rowOff>
    </xdr:from>
    <xdr:ext cx="469744" cy="259045"/>
    <xdr:sp macro="" textlink="">
      <xdr:nvSpPr>
        <xdr:cNvPr id="542" name="n_2aveValue【庁舎】&#10;一人当たり面積"/>
        <xdr:cNvSpPr txBox="1"/>
      </xdr:nvSpPr>
      <xdr:spPr>
        <a:xfrm>
          <a:off x="20199427" y="1812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102125</xdr:rowOff>
    </xdr:from>
    <xdr:ext cx="469744" cy="259045"/>
    <xdr:sp macro="" textlink="">
      <xdr:nvSpPr>
        <xdr:cNvPr id="543" name="n_3aveValue【庁舎】&#10;一人当たり面積"/>
        <xdr:cNvSpPr txBox="1"/>
      </xdr:nvSpPr>
      <xdr:spPr>
        <a:xfrm>
          <a:off x="19310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138320</xdr:rowOff>
    </xdr:from>
    <xdr:ext cx="469744" cy="259045"/>
    <xdr:sp macro="" textlink="">
      <xdr:nvSpPr>
        <xdr:cNvPr id="544" name="n_4aveValue【庁舎】&#10;一人当たり面積"/>
        <xdr:cNvSpPr txBox="1"/>
      </xdr:nvSpPr>
      <xdr:spPr>
        <a:xfrm>
          <a:off x="18421427" y="1848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118890</xdr:rowOff>
    </xdr:from>
    <xdr:ext cx="469744" cy="259045"/>
    <xdr:sp macro="" textlink="">
      <xdr:nvSpPr>
        <xdr:cNvPr id="545" name="n_1mainValue【庁舎】&#10;一人当たり面積"/>
        <xdr:cNvSpPr txBox="1"/>
      </xdr:nvSpPr>
      <xdr:spPr>
        <a:xfrm>
          <a:off x="21075727" y="184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124985</xdr:rowOff>
    </xdr:from>
    <xdr:ext cx="469744" cy="259045"/>
    <xdr:sp macro="" textlink="">
      <xdr:nvSpPr>
        <xdr:cNvPr id="546" name="n_2mainValue【庁舎】&#10;一人当たり面積"/>
        <xdr:cNvSpPr txBox="1"/>
      </xdr:nvSpPr>
      <xdr:spPr>
        <a:xfrm>
          <a:off x="20199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126764</xdr:rowOff>
    </xdr:from>
    <xdr:ext cx="469744" cy="259045"/>
    <xdr:sp macro="" textlink="">
      <xdr:nvSpPr>
        <xdr:cNvPr id="547" name="n_3mainValue【庁舎】&#10;一人当たり面積"/>
        <xdr:cNvSpPr txBox="1"/>
      </xdr:nvSpPr>
      <xdr:spPr>
        <a:xfrm>
          <a:off x="19310427" y="1812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134002</xdr:rowOff>
    </xdr:from>
    <xdr:ext cx="469744" cy="259045"/>
    <xdr:sp macro="" textlink="">
      <xdr:nvSpPr>
        <xdr:cNvPr id="548" name="n_4mainValue【庁舎】&#10;一人当たり面積"/>
        <xdr:cNvSpPr txBox="1"/>
      </xdr:nvSpPr>
      <xdr:spPr>
        <a:xfrm>
          <a:off x="18421427" y="1813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9" name="正方形/長方形 5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0" name="正方形/長方形 5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1" name="テキスト ボックス 5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が高いのは、一般廃棄物処理施設であるが埋立最終処分場の施設更新を行ったところである。体育館・プールは類似団体平均を下回っているが、個別施設計画により施設の維持管理を適切に進める。庁舎及び消防庁舎は改築を行ったことから、類似団体平均を大きく下回った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4,484
4,472
716.80
11,111,100
10,932,998
172,315
3,457,531
9,236,214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年度は類似団体平均をわずかに上回ったものの、人口の減少と高齢化（</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45.10</a:t>
          </a:r>
          <a:r>
            <a:rPr kumimoji="1" lang="ja-JP" altLang="en-US" sz="1300">
              <a:latin typeface="ＭＳ Ｐゴシック" panose="020B0600070205080204" pitchFamily="50" charset="-128"/>
              <a:ea typeface="ＭＳ Ｐゴシック" panose="020B0600070205080204" pitchFamily="50" charset="-128"/>
            </a:rPr>
            <a:t>％）は、今後も続くものと予想され、税収等自主財源の伸びは厳しい状況から、投資的経費の抑制や事務事業の見直しにより、歳出の徹底的な節減を図り、「第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次総合計画」に基づき</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年後に目指す将来像の実現に向けて、着実に遂行しつつ、中期財政計画により行政の効率化に努め、財政の健全運営を図る。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xdr:cNvCxnSpPr/>
      </xdr:nvCxnSpPr>
      <xdr:spPr>
        <a:xfrm flipV="1">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101902</xdr:rowOff>
    </xdr:from>
    <xdr:to>
      <xdr:col>19</xdr:col>
      <xdr:colOff>184150</xdr:colOff>
      <xdr:row>44</xdr:row>
      <xdr:rowOff>32052</xdr:rowOff>
    </xdr:to>
    <xdr:sp macro="" textlink="">
      <xdr:nvSpPr>
        <xdr:cNvPr id="74" name="フローチャート: 判断 73"/>
        <xdr:cNvSpPr/>
      </xdr:nvSpPr>
      <xdr:spPr>
        <a:xfrm>
          <a:off x="4064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42229</xdr:rowOff>
    </xdr:from>
    <xdr:ext cx="736600" cy="259045"/>
    <xdr:sp macro="" textlink="">
      <xdr:nvSpPr>
        <xdr:cNvPr id="75" name="テキスト ボックス 74"/>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84667</xdr:rowOff>
    </xdr:to>
    <xdr:cxnSp macro="">
      <xdr:nvCxnSpPr>
        <xdr:cNvPr id="76" name="直線コネクタ 75"/>
        <xdr:cNvCxnSpPr/>
      </xdr:nvCxnSpPr>
      <xdr:spPr>
        <a:xfrm flipV="1">
          <a:off x="2336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2" name="フローチャート: 判断 81"/>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3" name="テキスト ボックス 82"/>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27412</xdr:rowOff>
    </xdr:from>
    <xdr:ext cx="762000" cy="259045"/>
    <xdr:sp macro="" textlink="">
      <xdr:nvSpPr>
        <xdr:cNvPr id="90" name="財政力該当値テキスト"/>
        <xdr:cNvSpPr txBox="1"/>
      </xdr:nvSpPr>
      <xdr:spPr>
        <a:xfrm>
          <a:off x="50419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類似団体等の平均より下回っているものの、社会保障経費や投資的経費に係る起債の新規発行により、公債費等が増加し、上昇傾向に転じている。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今後も大型事業が続く見込みであり、経常収支比率は上昇していくものと想定されることから、行財政改革の取組を通じ、より一層の義務的経費の削減に向けて努めていく。</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51344</xdr:rowOff>
    </xdr:to>
    <xdr:cxnSp macro="">
      <xdr:nvCxnSpPr>
        <xdr:cNvPr id="135" name="直線コネクタ 134"/>
        <xdr:cNvCxnSpPr/>
      </xdr:nvCxnSpPr>
      <xdr:spPr>
        <a:xfrm flipV="1">
          <a:off x="4114800" y="1067435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34109</xdr:rowOff>
    </xdr:from>
    <xdr:to>
      <xdr:col>19</xdr:col>
      <xdr:colOff>133350</xdr:colOff>
      <xdr:row>62</xdr:row>
      <xdr:rowOff>51344</xdr:rowOff>
    </xdr:to>
    <xdr:cxnSp macro="">
      <xdr:nvCxnSpPr>
        <xdr:cNvPr id="138" name="直線コネクタ 137"/>
        <xdr:cNvCxnSpPr/>
      </xdr:nvCxnSpPr>
      <xdr:spPr>
        <a:xfrm>
          <a:off x="3225800" y="1066400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49712</xdr:rowOff>
    </xdr:from>
    <xdr:to>
      <xdr:col>19</xdr:col>
      <xdr:colOff>184150</xdr:colOff>
      <xdr:row>63</xdr:row>
      <xdr:rowOff>151312</xdr:rowOff>
    </xdr:to>
    <xdr:sp macro="" textlink="">
      <xdr:nvSpPr>
        <xdr:cNvPr id="139" name="フローチャート: 判断 138"/>
        <xdr:cNvSpPr/>
      </xdr:nvSpPr>
      <xdr:spPr>
        <a:xfrm>
          <a:off x="4064000" y="1085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136089</xdr:rowOff>
    </xdr:from>
    <xdr:ext cx="736600" cy="259045"/>
    <xdr:sp macro="" textlink="">
      <xdr:nvSpPr>
        <xdr:cNvPr id="140" name="テキスト ボックス 139"/>
        <xdr:cNvSpPr txBox="1"/>
      </xdr:nvSpPr>
      <xdr:spPr>
        <a:xfrm>
          <a:off x="3733800" y="109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160746</xdr:rowOff>
    </xdr:from>
    <xdr:to>
      <xdr:col>15</xdr:col>
      <xdr:colOff>82550</xdr:colOff>
      <xdr:row>62</xdr:row>
      <xdr:rowOff>34109</xdr:rowOff>
    </xdr:to>
    <xdr:cxnSp macro="">
      <xdr:nvCxnSpPr>
        <xdr:cNvPr id="141" name="直線コネクタ 140"/>
        <xdr:cNvCxnSpPr/>
      </xdr:nvCxnSpPr>
      <xdr:spPr>
        <a:xfrm>
          <a:off x="2336800" y="10619196"/>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42817</xdr:rowOff>
    </xdr:from>
    <xdr:to>
      <xdr:col>15</xdr:col>
      <xdr:colOff>133350</xdr:colOff>
      <xdr:row>63</xdr:row>
      <xdr:rowOff>144417</xdr:rowOff>
    </xdr:to>
    <xdr:sp macro="" textlink="">
      <xdr:nvSpPr>
        <xdr:cNvPr id="142" name="フローチャート: 判断 141"/>
        <xdr:cNvSpPr/>
      </xdr:nvSpPr>
      <xdr:spPr>
        <a:xfrm>
          <a:off x="3175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129194</xdr:rowOff>
    </xdr:from>
    <xdr:ext cx="762000" cy="259045"/>
    <xdr:sp macro="" textlink="">
      <xdr:nvSpPr>
        <xdr:cNvPr id="143" name="テキスト ボックス 142"/>
        <xdr:cNvSpPr txBox="1"/>
      </xdr:nvSpPr>
      <xdr:spPr>
        <a:xfrm>
          <a:off x="2844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109038</xdr:rowOff>
    </xdr:from>
    <xdr:to>
      <xdr:col>11</xdr:col>
      <xdr:colOff>31750</xdr:colOff>
      <xdr:row>61</xdr:row>
      <xdr:rowOff>160746</xdr:rowOff>
    </xdr:to>
    <xdr:cxnSp macro="">
      <xdr:nvCxnSpPr>
        <xdr:cNvPr id="144" name="直線コネクタ 143"/>
        <xdr:cNvCxnSpPr/>
      </xdr:nvCxnSpPr>
      <xdr:spPr>
        <a:xfrm>
          <a:off x="1447800" y="10567488"/>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159113</xdr:rowOff>
    </xdr:from>
    <xdr:to>
      <xdr:col>11</xdr:col>
      <xdr:colOff>82550</xdr:colOff>
      <xdr:row>63</xdr:row>
      <xdr:rowOff>89263</xdr:rowOff>
    </xdr:to>
    <xdr:sp macro="" textlink="">
      <xdr:nvSpPr>
        <xdr:cNvPr id="145" name="フローチャート: 判断 144"/>
        <xdr:cNvSpPr/>
      </xdr:nvSpPr>
      <xdr:spPr>
        <a:xfrm>
          <a:off x="2286000" y="1078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74040</xdr:rowOff>
    </xdr:from>
    <xdr:ext cx="762000" cy="259045"/>
    <xdr:sp macro="" textlink="">
      <xdr:nvSpPr>
        <xdr:cNvPr id="146" name="テキスト ボックス 145"/>
        <xdr:cNvSpPr txBox="1"/>
      </xdr:nvSpPr>
      <xdr:spPr>
        <a:xfrm>
          <a:off x="1955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97065</xdr:rowOff>
    </xdr:from>
    <xdr:to>
      <xdr:col>7</xdr:col>
      <xdr:colOff>31750</xdr:colOff>
      <xdr:row>63</xdr:row>
      <xdr:rowOff>27215</xdr:rowOff>
    </xdr:to>
    <xdr:sp macro="" textlink="">
      <xdr:nvSpPr>
        <xdr:cNvPr id="147" name="フローチャート: 判断 146"/>
        <xdr:cNvSpPr/>
      </xdr:nvSpPr>
      <xdr:spPr>
        <a:xfrm>
          <a:off x="1397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11992</xdr:rowOff>
    </xdr:from>
    <xdr:ext cx="762000" cy="259045"/>
    <xdr:sp macro="" textlink="">
      <xdr:nvSpPr>
        <xdr:cNvPr id="148" name="テキスト ボックス 147"/>
        <xdr:cNvSpPr txBox="1"/>
      </xdr:nvSpPr>
      <xdr:spPr>
        <a:xfrm>
          <a:off x="1066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4" name="楕円 153"/>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5"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544</xdr:rowOff>
    </xdr:from>
    <xdr:to>
      <xdr:col>19</xdr:col>
      <xdr:colOff>184150</xdr:colOff>
      <xdr:row>62</xdr:row>
      <xdr:rowOff>102144</xdr:rowOff>
    </xdr:to>
    <xdr:sp macro="" textlink="">
      <xdr:nvSpPr>
        <xdr:cNvPr id="156" name="楕円 155"/>
        <xdr:cNvSpPr/>
      </xdr:nvSpPr>
      <xdr:spPr>
        <a:xfrm>
          <a:off x="4064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112321</xdr:rowOff>
    </xdr:from>
    <xdr:ext cx="736600" cy="259045"/>
    <xdr:sp macro="" textlink="">
      <xdr:nvSpPr>
        <xdr:cNvPr id="157" name="テキスト ボックス 156"/>
        <xdr:cNvSpPr txBox="1"/>
      </xdr:nvSpPr>
      <xdr:spPr>
        <a:xfrm>
          <a:off x="3733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154759</xdr:rowOff>
    </xdr:from>
    <xdr:to>
      <xdr:col>15</xdr:col>
      <xdr:colOff>133350</xdr:colOff>
      <xdr:row>62</xdr:row>
      <xdr:rowOff>84909</xdr:rowOff>
    </xdr:to>
    <xdr:sp macro="" textlink="">
      <xdr:nvSpPr>
        <xdr:cNvPr id="158" name="楕円 157"/>
        <xdr:cNvSpPr/>
      </xdr:nvSpPr>
      <xdr:spPr>
        <a:xfrm>
          <a:off x="3175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95086</xdr:rowOff>
    </xdr:from>
    <xdr:ext cx="762000" cy="259045"/>
    <xdr:sp macro="" textlink="">
      <xdr:nvSpPr>
        <xdr:cNvPr id="159" name="テキスト ボックス 158"/>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109946</xdr:rowOff>
    </xdr:from>
    <xdr:to>
      <xdr:col>11</xdr:col>
      <xdr:colOff>82550</xdr:colOff>
      <xdr:row>62</xdr:row>
      <xdr:rowOff>40096</xdr:rowOff>
    </xdr:to>
    <xdr:sp macro="" textlink="">
      <xdr:nvSpPr>
        <xdr:cNvPr id="160" name="楕円 159"/>
        <xdr:cNvSpPr/>
      </xdr:nvSpPr>
      <xdr:spPr>
        <a:xfrm>
          <a:off x="2286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50273</xdr:rowOff>
    </xdr:from>
    <xdr:ext cx="762000" cy="259045"/>
    <xdr:sp macro="" textlink="">
      <xdr:nvSpPr>
        <xdr:cNvPr id="161" name="テキスト ボックス 160"/>
        <xdr:cNvSpPr txBox="1"/>
      </xdr:nvSpPr>
      <xdr:spPr>
        <a:xfrm>
          <a:off x="1955800" y="103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58238</xdr:rowOff>
    </xdr:from>
    <xdr:to>
      <xdr:col>7</xdr:col>
      <xdr:colOff>31750</xdr:colOff>
      <xdr:row>61</xdr:row>
      <xdr:rowOff>159838</xdr:rowOff>
    </xdr:to>
    <xdr:sp macro="" textlink="">
      <xdr:nvSpPr>
        <xdr:cNvPr id="162" name="楕円 161"/>
        <xdr:cNvSpPr/>
      </xdr:nvSpPr>
      <xdr:spPr>
        <a:xfrm>
          <a:off x="1397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170015</xdr:rowOff>
    </xdr:from>
    <xdr:ext cx="762000" cy="259045"/>
    <xdr:sp macro="" textlink="">
      <xdr:nvSpPr>
        <xdr:cNvPr id="163" name="テキスト ボックス 162"/>
        <xdr:cNvSpPr txBox="1"/>
      </xdr:nvSpPr>
      <xdr:spPr>
        <a:xfrm>
          <a:off x="1066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[409,754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類似団体平均は下回ったものの、全国・北海道平均大きく上回っている。</a:t>
          </a:r>
        </a:p>
        <a:p>
          <a:r>
            <a:rPr kumimoji="1" lang="ja-JP" altLang="en-US" sz="1300">
              <a:latin typeface="ＭＳ Ｐゴシック" panose="020B0600070205080204" pitchFamily="50" charset="-128"/>
              <a:ea typeface="ＭＳ Ｐゴシック" panose="020B0600070205080204" pitchFamily="50" charset="-128"/>
            </a:rPr>
            <a:t>人件費については、定員管理計画に基づき職員数の適正化や給与水準の適正化に努めているが、町有施設の老朽化による維持補修費の増加や委託料等の物件費の増加もあり、今後施設維持管理の平準化を図り、また、委託業務の見直しにより更なる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145524</xdr:rowOff>
    </xdr:from>
    <xdr:to>
      <xdr:col>23</xdr:col>
      <xdr:colOff>133350</xdr:colOff>
      <xdr:row>80</xdr:row>
      <xdr:rowOff>153327</xdr:rowOff>
    </xdr:to>
    <xdr:cxnSp macro="">
      <xdr:nvCxnSpPr>
        <xdr:cNvPr id="200" name="直線コネクタ 199"/>
        <xdr:cNvCxnSpPr/>
      </xdr:nvCxnSpPr>
      <xdr:spPr>
        <a:xfrm>
          <a:off x="4114800" y="13861524"/>
          <a:ext cx="8382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132626</xdr:rowOff>
    </xdr:from>
    <xdr:to>
      <xdr:col>19</xdr:col>
      <xdr:colOff>133350</xdr:colOff>
      <xdr:row>80</xdr:row>
      <xdr:rowOff>145524</xdr:rowOff>
    </xdr:to>
    <xdr:cxnSp macro="">
      <xdr:nvCxnSpPr>
        <xdr:cNvPr id="203" name="直線コネクタ 202"/>
        <xdr:cNvCxnSpPr/>
      </xdr:nvCxnSpPr>
      <xdr:spPr>
        <a:xfrm>
          <a:off x="3225800" y="13848626"/>
          <a:ext cx="889000" cy="1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79</xdr:row>
      <xdr:rowOff>143339</xdr:rowOff>
    </xdr:from>
    <xdr:to>
      <xdr:col>19</xdr:col>
      <xdr:colOff>184150</xdr:colOff>
      <xdr:row>80</xdr:row>
      <xdr:rowOff>73489</xdr:rowOff>
    </xdr:to>
    <xdr:sp macro="" textlink="">
      <xdr:nvSpPr>
        <xdr:cNvPr id="204" name="フローチャート: 判断 203"/>
        <xdr:cNvSpPr/>
      </xdr:nvSpPr>
      <xdr:spPr>
        <a:xfrm>
          <a:off x="4064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83666</xdr:rowOff>
    </xdr:from>
    <xdr:ext cx="736600" cy="259045"/>
    <xdr:sp macro="" textlink="">
      <xdr:nvSpPr>
        <xdr:cNvPr id="205" name="テキスト ボックス 204"/>
        <xdr:cNvSpPr txBox="1"/>
      </xdr:nvSpPr>
      <xdr:spPr>
        <a:xfrm>
          <a:off x="3733800" y="1345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129468</xdr:rowOff>
    </xdr:from>
    <xdr:to>
      <xdr:col>15</xdr:col>
      <xdr:colOff>82550</xdr:colOff>
      <xdr:row>80</xdr:row>
      <xdr:rowOff>132626</xdr:rowOff>
    </xdr:to>
    <xdr:cxnSp macro="">
      <xdr:nvCxnSpPr>
        <xdr:cNvPr id="206" name="直線コネクタ 205"/>
        <xdr:cNvCxnSpPr/>
      </xdr:nvCxnSpPr>
      <xdr:spPr>
        <a:xfrm>
          <a:off x="2336800" y="13845468"/>
          <a:ext cx="8890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132059</xdr:rowOff>
    </xdr:from>
    <xdr:to>
      <xdr:col>15</xdr:col>
      <xdr:colOff>133350</xdr:colOff>
      <xdr:row>80</xdr:row>
      <xdr:rowOff>62209</xdr:rowOff>
    </xdr:to>
    <xdr:sp macro="" textlink="">
      <xdr:nvSpPr>
        <xdr:cNvPr id="207" name="フローチャート: 判断 206"/>
        <xdr:cNvSpPr/>
      </xdr:nvSpPr>
      <xdr:spPr>
        <a:xfrm>
          <a:off x="3175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72386</xdr:rowOff>
    </xdr:from>
    <xdr:ext cx="762000" cy="259045"/>
    <xdr:sp macro="" textlink="">
      <xdr:nvSpPr>
        <xdr:cNvPr id="208" name="テキスト ボックス 207"/>
        <xdr:cNvSpPr txBox="1"/>
      </xdr:nvSpPr>
      <xdr:spPr>
        <a:xfrm>
          <a:off x="2844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96264</xdr:rowOff>
    </xdr:from>
    <xdr:to>
      <xdr:col>11</xdr:col>
      <xdr:colOff>31750</xdr:colOff>
      <xdr:row>80</xdr:row>
      <xdr:rowOff>129468</xdr:rowOff>
    </xdr:to>
    <xdr:cxnSp macro="">
      <xdr:nvCxnSpPr>
        <xdr:cNvPr id="209" name="直線コネクタ 208"/>
        <xdr:cNvCxnSpPr/>
      </xdr:nvCxnSpPr>
      <xdr:spPr>
        <a:xfrm>
          <a:off x="1447800" y="13812264"/>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125118</xdr:rowOff>
    </xdr:from>
    <xdr:to>
      <xdr:col>11</xdr:col>
      <xdr:colOff>82550</xdr:colOff>
      <xdr:row>80</xdr:row>
      <xdr:rowOff>55268</xdr:rowOff>
    </xdr:to>
    <xdr:sp macro="" textlink="">
      <xdr:nvSpPr>
        <xdr:cNvPr id="210" name="フローチャート: 判断 209"/>
        <xdr:cNvSpPr/>
      </xdr:nvSpPr>
      <xdr:spPr>
        <a:xfrm>
          <a:off x="2286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65445</xdr:rowOff>
    </xdr:from>
    <xdr:ext cx="762000" cy="259045"/>
    <xdr:sp macro="" textlink="">
      <xdr:nvSpPr>
        <xdr:cNvPr id="211" name="テキスト ボックス 210"/>
        <xdr:cNvSpPr txBox="1"/>
      </xdr:nvSpPr>
      <xdr:spPr>
        <a:xfrm>
          <a:off x="1955800" y="1343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112802</xdr:rowOff>
    </xdr:from>
    <xdr:to>
      <xdr:col>7</xdr:col>
      <xdr:colOff>31750</xdr:colOff>
      <xdr:row>80</xdr:row>
      <xdr:rowOff>42952</xdr:rowOff>
    </xdr:to>
    <xdr:sp macro="" textlink="">
      <xdr:nvSpPr>
        <xdr:cNvPr id="212" name="フローチャート: 判断 211"/>
        <xdr:cNvSpPr/>
      </xdr:nvSpPr>
      <xdr:spPr>
        <a:xfrm>
          <a:off x="1397000" y="136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53129</xdr:rowOff>
    </xdr:from>
    <xdr:ext cx="762000" cy="259045"/>
    <xdr:sp macro="" textlink="">
      <xdr:nvSpPr>
        <xdr:cNvPr id="213" name="テキスト ボックス 212"/>
        <xdr:cNvSpPr txBox="1"/>
      </xdr:nvSpPr>
      <xdr:spPr>
        <a:xfrm>
          <a:off x="1066800" y="1342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102527</xdr:rowOff>
    </xdr:from>
    <xdr:to>
      <xdr:col>23</xdr:col>
      <xdr:colOff>184150</xdr:colOff>
      <xdr:row>81</xdr:row>
      <xdr:rowOff>32677</xdr:rowOff>
    </xdr:to>
    <xdr:sp macro="" textlink="">
      <xdr:nvSpPr>
        <xdr:cNvPr id="219" name="楕円 218"/>
        <xdr:cNvSpPr/>
      </xdr:nvSpPr>
      <xdr:spPr>
        <a:xfrm>
          <a:off x="4902200" y="138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119054</xdr:rowOff>
    </xdr:from>
    <xdr:ext cx="762000" cy="259045"/>
    <xdr:sp macro="" textlink="">
      <xdr:nvSpPr>
        <xdr:cNvPr id="220" name="人件費・物件費等の状況該当値テキスト"/>
        <xdr:cNvSpPr txBox="1"/>
      </xdr:nvSpPr>
      <xdr:spPr>
        <a:xfrm>
          <a:off x="5041900" y="1366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94724</xdr:rowOff>
    </xdr:from>
    <xdr:to>
      <xdr:col>19</xdr:col>
      <xdr:colOff>184150</xdr:colOff>
      <xdr:row>81</xdr:row>
      <xdr:rowOff>24874</xdr:rowOff>
    </xdr:to>
    <xdr:sp macro="" textlink="">
      <xdr:nvSpPr>
        <xdr:cNvPr id="221" name="楕円 220"/>
        <xdr:cNvSpPr/>
      </xdr:nvSpPr>
      <xdr:spPr>
        <a:xfrm>
          <a:off x="4064000" y="138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9651</xdr:rowOff>
    </xdr:from>
    <xdr:ext cx="736600" cy="259045"/>
    <xdr:sp macro="" textlink="">
      <xdr:nvSpPr>
        <xdr:cNvPr id="222" name="テキスト ボックス 221"/>
        <xdr:cNvSpPr txBox="1"/>
      </xdr:nvSpPr>
      <xdr:spPr>
        <a:xfrm>
          <a:off x="3733800" y="13897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81826</xdr:rowOff>
    </xdr:from>
    <xdr:to>
      <xdr:col>15</xdr:col>
      <xdr:colOff>133350</xdr:colOff>
      <xdr:row>81</xdr:row>
      <xdr:rowOff>11976</xdr:rowOff>
    </xdr:to>
    <xdr:sp macro="" textlink="">
      <xdr:nvSpPr>
        <xdr:cNvPr id="223" name="楕円 222"/>
        <xdr:cNvSpPr/>
      </xdr:nvSpPr>
      <xdr:spPr>
        <a:xfrm>
          <a:off x="3175000" y="1379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168203</xdr:rowOff>
    </xdr:from>
    <xdr:ext cx="762000" cy="259045"/>
    <xdr:sp macro="" textlink="">
      <xdr:nvSpPr>
        <xdr:cNvPr id="224" name="テキスト ボックス 223"/>
        <xdr:cNvSpPr txBox="1"/>
      </xdr:nvSpPr>
      <xdr:spPr>
        <a:xfrm>
          <a:off x="2844800" y="1388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78668</xdr:rowOff>
    </xdr:from>
    <xdr:to>
      <xdr:col>11</xdr:col>
      <xdr:colOff>82550</xdr:colOff>
      <xdr:row>81</xdr:row>
      <xdr:rowOff>8818</xdr:rowOff>
    </xdr:to>
    <xdr:sp macro="" textlink="">
      <xdr:nvSpPr>
        <xdr:cNvPr id="225" name="楕円 224"/>
        <xdr:cNvSpPr/>
      </xdr:nvSpPr>
      <xdr:spPr>
        <a:xfrm>
          <a:off x="2286000" y="1379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165045</xdr:rowOff>
    </xdr:from>
    <xdr:ext cx="762000" cy="259045"/>
    <xdr:sp macro="" textlink="">
      <xdr:nvSpPr>
        <xdr:cNvPr id="226" name="テキスト ボックス 225"/>
        <xdr:cNvSpPr txBox="1"/>
      </xdr:nvSpPr>
      <xdr:spPr>
        <a:xfrm>
          <a:off x="1955800" y="1388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45464</xdr:rowOff>
    </xdr:from>
    <xdr:to>
      <xdr:col>7</xdr:col>
      <xdr:colOff>31750</xdr:colOff>
      <xdr:row>80</xdr:row>
      <xdr:rowOff>147064</xdr:rowOff>
    </xdr:to>
    <xdr:sp macro="" textlink="">
      <xdr:nvSpPr>
        <xdr:cNvPr id="227" name="楕円 226"/>
        <xdr:cNvSpPr/>
      </xdr:nvSpPr>
      <xdr:spPr>
        <a:xfrm>
          <a:off x="1397000" y="137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131841</xdr:rowOff>
    </xdr:from>
    <xdr:ext cx="762000" cy="259045"/>
    <xdr:sp macro="" textlink="">
      <xdr:nvSpPr>
        <xdr:cNvPr id="228" name="テキスト ボックス 227"/>
        <xdr:cNvSpPr txBox="1"/>
      </xdr:nvSpPr>
      <xdr:spPr>
        <a:xfrm>
          <a:off x="1066800" y="1384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過去の退職者不補充等により職員の年齢構成に偏りがあり、職員の年齢上昇等により全国町村、類似団体平均を上回っている。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今後、定員管理計画に基づく職員の採用により給与水準の適正化に努める。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30163</xdr:rowOff>
    </xdr:from>
    <xdr:to>
      <xdr:col>81</xdr:col>
      <xdr:colOff>44450</xdr:colOff>
      <xdr:row>88</xdr:row>
      <xdr:rowOff>36195</xdr:rowOff>
    </xdr:to>
    <xdr:cxnSp macro="">
      <xdr:nvCxnSpPr>
        <xdr:cNvPr id="258" name="直線コネクタ 257"/>
        <xdr:cNvCxnSpPr/>
      </xdr:nvCxnSpPr>
      <xdr:spPr>
        <a:xfrm>
          <a:off x="16179800" y="1511776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165418</xdr:rowOff>
    </xdr:from>
    <xdr:to>
      <xdr:col>77</xdr:col>
      <xdr:colOff>44450</xdr:colOff>
      <xdr:row>88</xdr:row>
      <xdr:rowOff>30163</xdr:rowOff>
    </xdr:to>
    <xdr:cxnSp macro="">
      <xdr:nvCxnSpPr>
        <xdr:cNvPr id="261" name="直線コネクタ 260"/>
        <xdr:cNvCxnSpPr/>
      </xdr:nvCxnSpPr>
      <xdr:spPr>
        <a:xfrm>
          <a:off x="15290800" y="150815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2" name="フローチャート: 判断 261"/>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3" name="テキスト ボックス 262"/>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165418</xdr:rowOff>
    </xdr:from>
    <xdr:to>
      <xdr:col>72</xdr:col>
      <xdr:colOff>203200</xdr:colOff>
      <xdr:row>88</xdr:row>
      <xdr:rowOff>12064</xdr:rowOff>
    </xdr:to>
    <xdr:cxnSp macro="">
      <xdr:nvCxnSpPr>
        <xdr:cNvPr id="264" name="直線コネクタ 263"/>
        <xdr:cNvCxnSpPr/>
      </xdr:nvCxnSpPr>
      <xdr:spPr>
        <a:xfrm flipV="1">
          <a:off x="14401800" y="15081568"/>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5" name="フローチャート: 判断 264"/>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6" name="テキスト ボックス 265"/>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153352</xdr:rowOff>
    </xdr:from>
    <xdr:to>
      <xdr:col>68</xdr:col>
      <xdr:colOff>152400</xdr:colOff>
      <xdr:row>88</xdr:row>
      <xdr:rowOff>12064</xdr:rowOff>
    </xdr:to>
    <xdr:cxnSp macro="">
      <xdr:nvCxnSpPr>
        <xdr:cNvPr id="267" name="直線コネクタ 266"/>
        <xdr:cNvCxnSpPr/>
      </xdr:nvCxnSpPr>
      <xdr:spPr>
        <a:xfrm>
          <a:off x="13512800" y="1506950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6032</xdr:rowOff>
    </xdr:from>
    <xdr:to>
      <xdr:col>68</xdr:col>
      <xdr:colOff>203200</xdr:colOff>
      <xdr:row>87</xdr:row>
      <xdr:rowOff>107632</xdr:rowOff>
    </xdr:to>
    <xdr:sp macro="" textlink="">
      <xdr:nvSpPr>
        <xdr:cNvPr id="268" name="フローチャート: 判断 267"/>
        <xdr:cNvSpPr/>
      </xdr:nvSpPr>
      <xdr:spPr>
        <a:xfrm>
          <a:off x="14351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117809</xdr:rowOff>
    </xdr:from>
    <xdr:ext cx="762000" cy="259045"/>
    <xdr:sp macro="" textlink="">
      <xdr:nvSpPr>
        <xdr:cNvPr id="269" name="テキスト ボックス 268"/>
        <xdr:cNvSpPr txBox="1"/>
      </xdr:nvSpPr>
      <xdr:spPr>
        <a:xfrm>
          <a:off x="14020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70" name="フローチャート: 判断 269"/>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117809</xdr:rowOff>
    </xdr:from>
    <xdr:ext cx="762000" cy="259045"/>
    <xdr:sp macro="" textlink="">
      <xdr:nvSpPr>
        <xdr:cNvPr id="271" name="テキスト ボックス 270"/>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156845</xdr:rowOff>
    </xdr:from>
    <xdr:to>
      <xdr:col>81</xdr:col>
      <xdr:colOff>95250</xdr:colOff>
      <xdr:row>88</xdr:row>
      <xdr:rowOff>86995</xdr:rowOff>
    </xdr:to>
    <xdr:sp macro="" textlink="">
      <xdr:nvSpPr>
        <xdr:cNvPr id="277" name="楕円 276"/>
        <xdr:cNvSpPr/>
      </xdr:nvSpPr>
      <xdr:spPr>
        <a:xfrm>
          <a:off x="169672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52722</xdr:rowOff>
    </xdr:from>
    <xdr:ext cx="762000" cy="259045"/>
    <xdr:sp macro="" textlink="">
      <xdr:nvSpPr>
        <xdr:cNvPr id="278" name="給与水準   （国との比較）該当値テキスト"/>
        <xdr:cNvSpPr txBox="1"/>
      </xdr:nvSpPr>
      <xdr:spPr>
        <a:xfrm>
          <a:off x="17106900" y="1496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150813</xdr:rowOff>
    </xdr:from>
    <xdr:to>
      <xdr:col>77</xdr:col>
      <xdr:colOff>95250</xdr:colOff>
      <xdr:row>88</xdr:row>
      <xdr:rowOff>80963</xdr:rowOff>
    </xdr:to>
    <xdr:sp macro="" textlink="">
      <xdr:nvSpPr>
        <xdr:cNvPr id="279" name="楕円 278"/>
        <xdr:cNvSpPr/>
      </xdr:nvSpPr>
      <xdr:spPr>
        <a:xfrm>
          <a:off x="16129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65740</xdr:rowOff>
    </xdr:from>
    <xdr:ext cx="736600" cy="259045"/>
    <xdr:sp macro="" textlink="">
      <xdr:nvSpPr>
        <xdr:cNvPr id="280" name="テキスト ボックス 279"/>
        <xdr:cNvSpPr txBox="1"/>
      </xdr:nvSpPr>
      <xdr:spPr>
        <a:xfrm>
          <a:off x="15798800" y="1515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114618</xdr:rowOff>
    </xdr:from>
    <xdr:to>
      <xdr:col>73</xdr:col>
      <xdr:colOff>44450</xdr:colOff>
      <xdr:row>88</xdr:row>
      <xdr:rowOff>44768</xdr:rowOff>
    </xdr:to>
    <xdr:sp macro="" textlink="">
      <xdr:nvSpPr>
        <xdr:cNvPr id="281" name="楕円 280"/>
        <xdr:cNvSpPr/>
      </xdr:nvSpPr>
      <xdr:spPr>
        <a:xfrm>
          <a:off x="15240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29545</xdr:rowOff>
    </xdr:from>
    <xdr:ext cx="762000" cy="259045"/>
    <xdr:sp macro="" textlink="">
      <xdr:nvSpPr>
        <xdr:cNvPr id="282" name="テキスト ボックス 281"/>
        <xdr:cNvSpPr txBox="1"/>
      </xdr:nvSpPr>
      <xdr:spPr>
        <a:xfrm>
          <a:off x="14909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132714</xdr:rowOff>
    </xdr:from>
    <xdr:to>
      <xdr:col>68</xdr:col>
      <xdr:colOff>203200</xdr:colOff>
      <xdr:row>88</xdr:row>
      <xdr:rowOff>62864</xdr:rowOff>
    </xdr:to>
    <xdr:sp macro="" textlink="">
      <xdr:nvSpPr>
        <xdr:cNvPr id="283" name="楕円 282"/>
        <xdr:cNvSpPr/>
      </xdr:nvSpPr>
      <xdr:spPr>
        <a:xfrm>
          <a:off x="14351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47641</xdr:rowOff>
    </xdr:from>
    <xdr:ext cx="762000" cy="259045"/>
    <xdr:sp macro="" textlink="">
      <xdr:nvSpPr>
        <xdr:cNvPr id="284" name="テキスト ボックス 283"/>
        <xdr:cNvSpPr txBox="1"/>
      </xdr:nvSpPr>
      <xdr:spPr>
        <a:xfrm>
          <a:off x="14020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102552</xdr:rowOff>
    </xdr:from>
    <xdr:to>
      <xdr:col>64</xdr:col>
      <xdr:colOff>152400</xdr:colOff>
      <xdr:row>88</xdr:row>
      <xdr:rowOff>32702</xdr:rowOff>
    </xdr:to>
    <xdr:sp macro="" textlink="">
      <xdr:nvSpPr>
        <xdr:cNvPr id="285" name="楕円 284"/>
        <xdr:cNvSpPr/>
      </xdr:nvSpPr>
      <xdr:spPr>
        <a:xfrm>
          <a:off x="13462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17479</xdr:rowOff>
    </xdr:from>
    <xdr:ext cx="762000" cy="259045"/>
    <xdr:sp macro="" textlink="">
      <xdr:nvSpPr>
        <xdr:cNvPr id="286" name="テキスト ボックス 285"/>
        <xdr:cNvSpPr txBox="1"/>
      </xdr:nvSpPr>
      <xdr:spPr>
        <a:xfrm>
          <a:off x="13131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町営バスの運行、特別養護老人ホーム、学校給食センターの運営等、地域の特性に伴う事業実施を行っていたことに伴い、類似団体平均を上回る状況が続いていたが、平成２４年に町営バスの運行の民間移譲、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年に特別養護老人ホームを民間へ経営移譲している。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年度は類似団体平均を下回ったが、引き続き定員管理計画に基いた職員数の適正化に努める。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142786</xdr:rowOff>
    </xdr:from>
    <xdr:to>
      <xdr:col>81</xdr:col>
      <xdr:colOff>44450</xdr:colOff>
      <xdr:row>61</xdr:row>
      <xdr:rowOff>145441</xdr:rowOff>
    </xdr:to>
    <xdr:cxnSp macro="">
      <xdr:nvCxnSpPr>
        <xdr:cNvPr id="318" name="直線コネクタ 317"/>
        <xdr:cNvCxnSpPr/>
      </xdr:nvCxnSpPr>
      <xdr:spPr>
        <a:xfrm>
          <a:off x="16179800" y="10601236"/>
          <a:ext cx="8382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93802</xdr:rowOff>
    </xdr:from>
    <xdr:to>
      <xdr:col>77</xdr:col>
      <xdr:colOff>44450</xdr:colOff>
      <xdr:row>61</xdr:row>
      <xdr:rowOff>142786</xdr:rowOff>
    </xdr:to>
    <xdr:cxnSp macro="">
      <xdr:nvCxnSpPr>
        <xdr:cNvPr id="321" name="直線コネクタ 320"/>
        <xdr:cNvCxnSpPr/>
      </xdr:nvCxnSpPr>
      <xdr:spPr>
        <a:xfrm>
          <a:off x="15290800" y="10552252"/>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121310</xdr:rowOff>
    </xdr:from>
    <xdr:to>
      <xdr:col>77</xdr:col>
      <xdr:colOff>95250</xdr:colOff>
      <xdr:row>61</xdr:row>
      <xdr:rowOff>51460</xdr:rowOff>
    </xdr:to>
    <xdr:sp macro="" textlink="">
      <xdr:nvSpPr>
        <xdr:cNvPr id="322" name="フローチャート: 判断 321"/>
        <xdr:cNvSpPr/>
      </xdr:nvSpPr>
      <xdr:spPr>
        <a:xfrm>
          <a:off x="16129000" y="104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61637</xdr:rowOff>
    </xdr:from>
    <xdr:ext cx="736600" cy="259045"/>
    <xdr:sp macro="" textlink="">
      <xdr:nvSpPr>
        <xdr:cNvPr id="323" name="テキスト ボックス 322"/>
        <xdr:cNvSpPr txBox="1"/>
      </xdr:nvSpPr>
      <xdr:spPr>
        <a:xfrm>
          <a:off x="15798800" y="1017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93802</xdr:rowOff>
    </xdr:from>
    <xdr:to>
      <xdr:col>72</xdr:col>
      <xdr:colOff>203200</xdr:colOff>
      <xdr:row>61</xdr:row>
      <xdr:rowOff>100559</xdr:rowOff>
    </xdr:to>
    <xdr:cxnSp macro="">
      <xdr:nvCxnSpPr>
        <xdr:cNvPr id="324" name="直線コネクタ 323"/>
        <xdr:cNvCxnSpPr/>
      </xdr:nvCxnSpPr>
      <xdr:spPr>
        <a:xfrm flipV="1">
          <a:off x="14401800" y="10552252"/>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113830</xdr:rowOff>
    </xdr:from>
    <xdr:to>
      <xdr:col>73</xdr:col>
      <xdr:colOff>44450</xdr:colOff>
      <xdr:row>61</xdr:row>
      <xdr:rowOff>43980</xdr:rowOff>
    </xdr:to>
    <xdr:sp macro="" textlink="">
      <xdr:nvSpPr>
        <xdr:cNvPr id="325" name="フローチャート: 判断 324"/>
        <xdr:cNvSpPr/>
      </xdr:nvSpPr>
      <xdr:spPr>
        <a:xfrm>
          <a:off x="15240000" y="104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54157</xdr:rowOff>
    </xdr:from>
    <xdr:ext cx="762000" cy="259045"/>
    <xdr:sp macro="" textlink="">
      <xdr:nvSpPr>
        <xdr:cNvPr id="326" name="テキスト ボックス 325"/>
        <xdr:cNvSpPr txBox="1"/>
      </xdr:nvSpPr>
      <xdr:spPr>
        <a:xfrm>
          <a:off x="14909800" y="1016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87287</xdr:rowOff>
    </xdr:from>
    <xdr:to>
      <xdr:col>68</xdr:col>
      <xdr:colOff>152400</xdr:colOff>
      <xdr:row>61</xdr:row>
      <xdr:rowOff>100559</xdr:rowOff>
    </xdr:to>
    <xdr:cxnSp macro="">
      <xdr:nvCxnSpPr>
        <xdr:cNvPr id="327" name="直線コネクタ 326"/>
        <xdr:cNvCxnSpPr/>
      </xdr:nvCxnSpPr>
      <xdr:spPr>
        <a:xfrm>
          <a:off x="13512800" y="10545737"/>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109969</xdr:rowOff>
    </xdr:from>
    <xdr:to>
      <xdr:col>68</xdr:col>
      <xdr:colOff>203200</xdr:colOff>
      <xdr:row>61</xdr:row>
      <xdr:rowOff>40119</xdr:rowOff>
    </xdr:to>
    <xdr:sp macro="" textlink="">
      <xdr:nvSpPr>
        <xdr:cNvPr id="328" name="フローチャート: 判断 327"/>
        <xdr:cNvSpPr/>
      </xdr:nvSpPr>
      <xdr:spPr>
        <a:xfrm>
          <a:off x="14351000" y="1039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50296</xdr:rowOff>
    </xdr:from>
    <xdr:ext cx="762000" cy="259045"/>
    <xdr:sp macro="" textlink="">
      <xdr:nvSpPr>
        <xdr:cNvPr id="329" name="テキスト ボックス 328"/>
        <xdr:cNvSpPr txBox="1"/>
      </xdr:nvSpPr>
      <xdr:spPr>
        <a:xfrm>
          <a:off x="14020800" y="1016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103695</xdr:rowOff>
    </xdr:from>
    <xdr:to>
      <xdr:col>64</xdr:col>
      <xdr:colOff>152400</xdr:colOff>
      <xdr:row>61</xdr:row>
      <xdr:rowOff>33845</xdr:rowOff>
    </xdr:to>
    <xdr:sp macro="" textlink="">
      <xdr:nvSpPr>
        <xdr:cNvPr id="330" name="フローチャート: 判断 329"/>
        <xdr:cNvSpPr/>
      </xdr:nvSpPr>
      <xdr:spPr>
        <a:xfrm>
          <a:off x="13462000" y="103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44022</xdr:rowOff>
    </xdr:from>
    <xdr:ext cx="762000" cy="259045"/>
    <xdr:sp macro="" textlink="">
      <xdr:nvSpPr>
        <xdr:cNvPr id="331" name="テキスト ボックス 330"/>
        <xdr:cNvSpPr txBox="1"/>
      </xdr:nvSpPr>
      <xdr:spPr>
        <a:xfrm>
          <a:off x="13131800" y="101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94641</xdr:rowOff>
    </xdr:from>
    <xdr:to>
      <xdr:col>81</xdr:col>
      <xdr:colOff>95250</xdr:colOff>
      <xdr:row>62</xdr:row>
      <xdr:rowOff>24791</xdr:rowOff>
    </xdr:to>
    <xdr:sp macro="" textlink="">
      <xdr:nvSpPr>
        <xdr:cNvPr id="337" name="楕円 336"/>
        <xdr:cNvSpPr/>
      </xdr:nvSpPr>
      <xdr:spPr>
        <a:xfrm>
          <a:off x="16967200" y="105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111168</xdr:rowOff>
    </xdr:from>
    <xdr:ext cx="762000" cy="259045"/>
    <xdr:sp macro="" textlink="">
      <xdr:nvSpPr>
        <xdr:cNvPr id="338" name="定員管理の状況該当値テキスト"/>
        <xdr:cNvSpPr txBox="1"/>
      </xdr:nvSpPr>
      <xdr:spPr>
        <a:xfrm>
          <a:off x="17106900" y="103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91986</xdr:rowOff>
    </xdr:from>
    <xdr:to>
      <xdr:col>77</xdr:col>
      <xdr:colOff>95250</xdr:colOff>
      <xdr:row>62</xdr:row>
      <xdr:rowOff>22136</xdr:rowOff>
    </xdr:to>
    <xdr:sp macro="" textlink="">
      <xdr:nvSpPr>
        <xdr:cNvPr id="339" name="楕円 338"/>
        <xdr:cNvSpPr/>
      </xdr:nvSpPr>
      <xdr:spPr>
        <a:xfrm>
          <a:off x="16129000" y="105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6913</xdr:rowOff>
    </xdr:from>
    <xdr:ext cx="736600" cy="259045"/>
    <xdr:sp macro="" textlink="">
      <xdr:nvSpPr>
        <xdr:cNvPr id="340" name="テキスト ボックス 339"/>
        <xdr:cNvSpPr txBox="1"/>
      </xdr:nvSpPr>
      <xdr:spPr>
        <a:xfrm>
          <a:off x="15798800" y="1063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43002</xdr:rowOff>
    </xdr:from>
    <xdr:to>
      <xdr:col>73</xdr:col>
      <xdr:colOff>44450</xdr:colOff>
      <xdr:row>61</xdr:row>
      <xdr:rowOff>144602</xdr:rowOff>
    </xdr:to>
    <xdr:sp macro="" textlink="">
      <xdr:nvSpPr>
        <xdr:cNvPr id="341" name="楕円 340"/>
        <xdr:cNvSpPr/>
      </xdr:nvSpPr>
      <xdr:spPr>
        <a:xfrm>
          <a:off x="15240000" y="1050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129379</xdr:rowOff>
    </xdr:from>
    <xdr:ext cx="762000" cy="259045"/>
    <xdr:sp macro="" textlink="">
      <xdr:nvSpPr>
        <xdr:cNvPr id="342" name="テキスト ボックス 341"/>
        <xdr:cNvSpPr txBox="1"/>
      </xdr:nvSpPr>
      <xdr:spPr>
        <a:xfrm>
          <a:off x="14909800" y="1058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49759</xdr:rowOff>
    </xdr:from>
    <xdr:to>
      <xdr:col>68</xdr:col>
      <xdr:colOff>203200</xdr:colOff>
      <xdr:row>61</xdr:row>
      <xdr:rowOff>151359</xdr:rowOff>
    </xdr:to>
    <xdr:sp macro="" textlink="">
      <xdr:nvSpPr>
        <xdr:cNvPr id="343" name="楕円 342"/>
        <xdr:cNvSpPr/>
      </xdr:nvSpPr>
      <xdr:spPr>
        <a:xfrm>
          <a:off x="14351000" y="105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136136</xdr:rowOff>
    </xdr:from>
    <xdr:ext cx="762000" cy="259045"/>
    <xdr:sp macro="" textlink="">
      <xdr:nvSpPr>
        <xdr:cNvPr id="344" name="テキスト ボックス 343"/>
        <xdr:cNvSpPr txBox="1"/>
      </xdr:nvSpPr>
      <xdr:spPr>
        <a:xfrm>
          <a:off x="14020800" y="1059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36487</xdr:rowOff>
    </xdr:from>
    <xdr:to>
      <xdr:col>64</xdr:col>
      <xdr:colOff>152400</xdr:colOff>
      <xdr:row>61</xdr:row>
      <xdr:rowOff>138087</xdr:rowOff>
    </xdr:to>
    <xdr:sp macro="" textlink="">
      <xdr:nvSpPr>
        <xdr:cNvPr id="345" name="楕円 344"/>
        <xdr:cNvSpPr/>
      </xdr:nvSpPr>
      <xdr:spPr>
        <a:xfrm>
          <a:off x="13462000" y="1049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122864</xdr:rowOff>
    </xdr:from>
    <xdr:ext cx="762000" cy="259045"/>
    <xdr:sp macro="" textlink="">
      <xdr:nvSpPr>
        <xdr:cNvPr id="346" name="テキスト ボックス 345"/>
        <xdr:cNvSpPr txBox="1"/>
      </xdr:nvSpPr>
      <xdr:spPr>
        <a:xfrm>
          <a:off x="13131800" y="1058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類似団体平均は下回っているものの、投資的経費の増加により、実質公債費比率は上昇傾向となっている。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老朽化施設の改修やまちなか再生事業など、大型事業が続く見込みであり、実質公債費比率の増加が見込まれる。標準財政規模等が地方交付税の交付額により左右され比率に直接影響することから、地方債の発行額抑制や年間償還額の平準化を図り、財政の健全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60113</xdr:rowOff>
    </xdr:to>
    <xdr:cxnSp macro="">
      <xdr:nvCxnSpPr>
        <xdr:cNvPr id="379" name="直線コネクタ 378"/>
        <xdr:cNvCxnSpPr/>
      </xdr:nvCxnSpPr>
      <xdr:spPr>
        <a:xfrm>
          <a:off x="16179800" y="698500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127000</xdr:rowOff>
    </xdr:to>
    <xdr:cxnSp macro="">
      <xdr:nvCxnSpPr>
        <xdr:cNvPr id="382" name="直線コネクタ 381"/>
        <xdr:cNvCxnSpPr/>
      </xdr:nvCxnSpPr>
      <xdr:spPr>
        <a:xfrm>
          <a:off x="15290800" y="69286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3" name="フローチャート: 判断 382"/>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84" name="テキスト ボックス 383"/>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70696</xdr:rowOff>
    </xdr:to>
    <xdr:cxnSp macro="">
      <xdr:nvCxnSpPr>
        <xdr:cNvPr id="385" name="直線コネクタ 384"/>
        <xdr:cNvCxnSpPr/>
      </xdr:nvCxnSpPr>
      <xdr:spPr>
        <a:xfrm>
          <a:off x="14401800" y="68563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6" name="フローチャート: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87" name="テキスト ボックス 38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22437</xdr:rowOff>
    </xdr:to>
    <xdr:cxnSp macro="">
      <xdr:nvCxnSpPr>
        <xdr:cNvPr id="388" name="直線コネクタ 387"/>
        <xdr:cNvCxnSpPr/>
      </xdr:nvCxnSpPr>
      <xdr:spPr>
        <a:xfrm flipV="1">
          <a:off x="13512800" y="68563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89" name="フローチャート: 判断 388"/>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0" name="テキスト ボックス 389"/>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1" name="フローチャート: 判断 390"/>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392" name="テキスト ボックス 391"/>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98" name="楕円 397"/>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399" name="公債費負担の状況該当値テキスト"/>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0" name="楕円 399"/>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1" name="テキスト ボックス 400"/>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2" name="楕円 401"/>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3" name="テキスト ボックス 402"/>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04" name="楕円 403"/>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05" name="テキスト ボックス 404"/>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06" name="楕円 405"/>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07" name="テキスト ボックス 406"/>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財政調整基金及び減債基金等の積立による充当可能基金の増額等により、平成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年度以降は将来負担比率は生じていない。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4,484
4,472
716.80
11,111,100
10,932,998
172,315
3,457,531
9,236,214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年度末までの団塊世代の大量退職により世代交代が進んでおり、令和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年度においては類似団体平均値を下回った。今後も、定員管理計画に基づいた採用、行財政改革への取り組みを継続し、給与水準の適正化に努める。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33274</xdr:rowOff>
    </xdr:to>
    <xdr:cxnSp macro="">
      <xdr:nvCxnSpPr>
        <xdr:cNvPr id="64" name="直線コネクタ 63"/>
        <xdr:cNvCxnSpPr/>
      </xdr:nvCxnSpPr>
      <xdr:spPr>
        <a:xfrm flipV="1">
          <a:off x="3987800" y="63129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46990</xdr:rowOff>
    </xdr:to>
    <xdr:cxnSp macro="">
      <xdr:nvCxnSpPr>
        <xdr:cNvPr id="67" name="直線コネクタ 66"/>
        <xdr:cNvCxnSpPr/>
      </xdr:nvCxnSpPr>
      <xdr:spPr>
        <a:xfrm flipV="1">
          <a:off x="3098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46990</xdr:rowOff>
    </xdr:to>
    <xdr:cxnSp macro="">
      <xdr:nvCxnSpPr>
        <xdr:cNvPr id="70" name="直線コネクタ 69"/>
        <xdr:cNvCxnSpPr/>
      </xdr:nvCxnSpPr>
      <xdr:spPr>
        <a:xfrm>
          <a:off x="2209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46990</xdr:rowOff>
    </xdr:to>
    <xdr:cxnSp macro="">
      <xdr:nvCxnSpPr>
        <xdr:cNvPr id="73" name="直線コネクタ 72"/>
        <xdr:cNvCxnSpPr/>
      </xdr:nvCxnSpPr>
      <xdr:spPr>
        <a:xfrm>
          <a:off x="1320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と同程度となっており、令和２年度については、新型コロナウイルス感染症の影響等があり、比率が減少したところである。今後も、委託料など事業廃止等を含めた見直しを行い、物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124714</xdr:rowOff>
    </xdr:to>
    <xdr:cxnSp macro="">
      <xdr:nvCxnSpPr>
        <xdr:cNvPr id="122" name="直線コネクタ 121"/>
        <xdr:cNvCxnSpPr/>
      </xdr:nvCxnSpPr>
      <xdr:spPr>
        <a:xfrm flipV="1">
          <a:off x="15671800" y="29479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124714</xdr:rowOff>
    </xdr:to>
    <xdr:cxnSp macro="">
      <xdr:nvCxnSpPr>
        <xdr:cNvPr id="125" name="直線コネクタ 124"/>
        <xdr:cNvCxnSpPr/>
      </xdr:nvCxnSpPr>
      <xdr:spPr>
        <a:xfrm>
          <a:off x="14782800" y="3030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56134</xdr:rowOff>
    </xdr:from>
    <xdr:to>
      <xdr:col>73</xdr:col>
      <xdr:colOff>180975</xdr:colOff>
      <xdr:row>17</xdr:row>
      <xdr:rowOff>115570</xdr:rowOff>
    </xdr:to>
    <xdr:cxnSp macro="">
      <xdr:nvCxnSpPr>
        <xdr:cNvPr id="128" name="直線コネクタ 127"/>
        <xdr:cNvCxnSpPr/>
      </xdr:nvCxnSpPr>
      <xdr:spPr>
        <a:xfrm>
          <a:off x="13893800" y="29707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29" name="フローチャート: 判断 128"/>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0" name="テキスト ボックス 129"/>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17</xdr:row>
      <xdr:rowOff>56134</xdr:rowOff>
    </xdr:to>
    <xdr:cxnSp macro="">
      <xdr:nvCxnSpPr>
        <xdr:cNvPr id="131" name="直線コネクタ 130"/>
        <xdr:cNvCxnSpPr/>
      </xdr:nvCxnSpPr>
      <xdr:spPr>
        <a:xfrm>
          <a:off x="13004800" y="2966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2" name="フローチャート: 判断 131"/>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3" name="テキスト ボックス 132"/>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4" name="フローチャート: 判断 133"/>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35" name="テキスト ボックス 134"/>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1" name="楕円 140"/>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2" name="物件費該当値テキスト"/>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73914</xdr:rowOff>
    </xdr:from>
    <xdr:to>
      <xdr:col>78</xdr:col>
      <xdr:colOff>120650</xdr:colOff>
      <xdr:row>18</xdr:row>
      <xdr:rowOff>4064</xdr:rowOff>
    </xdr:to>
    <xdr:sp macro="" textlink="">
      <xdr:nvSpPr>
        <xdr:cNvPr id="143" name="楕円 142"/>
        <xdr:cNvSpPr/>
      </xdr:nvSpPr>
      <xdr:spPr>
        <a:xfrm>
          <a:off x="15621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44" name="テキスト ボックス 143"/>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5" name="楕円 144"/>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6" name="テキスト ボックス 145"/>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5334</xdr:rowOff>
    </xdr:from>
    <xdr:to>
      <xdr:col>69</xdr:col>
      <xdr:colOff>142875</xdr:colOff>
      <xdr:row>17</xdr:row>
      <xdr:rowOff>106934</xdr:rowOff>
    </xdr:to>
    <xdr:sp macro="" textlink="">
      <xdr:nvSpPr>
        <xdr:cNvPr id="147" name="楕円 146"/>
        <xdr:cNvSpPr/>
      </xdr:nvSpPr>
      <xdr:spPr>
        <a:xfrm>
          <a:off x="13843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48" name="テキスト ボックス 147"/>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49" name="楕円 148"/>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50" name="テキスト ボックス 149"/>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と同程度となっている。障害福祉サービス費等の扶助費は横ばい傾向であるが、急激な少子高齢化に対応しつつ、児童福祉、老人福祉及び障害福祉の動向に注意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146050</xdr:rowOff>
    </xdr:to>
    <xdr:cxnSp macro="">
      <xdr:nvCxnSpPr>
        <xdr:cNvPr id="182" name="直線コネクタ 181"/>
        <xdr:cNvCxnSpPr/>
      </xdr:nvCxnSpPr>
      <xdr:spPr>
        <a:xfrm flipV="1">
          <a:off x="3987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146050</xdr:rowOff>
    </xdr:to>
    <xdr:cxnSp macro="">
      <xdr:nvCxnSpPr>
        <xdr:cNvPr id="185" name="直線コネクタ 184"/>
        <xdr:cNvCxnSpPr/>
      </xdr:nvCxnSpPr>
      <xdr:spPr>
        <a:xfrm>
          <a:off x="3098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86" name="フローチャート: 判断 185"/>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87" name="テキスト ボックス 186"/>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31750</xdr:rowOff>
    </xdr:to>
    <xdr:cxnSp macro="">
      <xdr:nvCxnSpPr>
        <xdr:cNvPr id="188" name="直線コネクタ 187"/>
        <xdr:cNvCxnSpPr/>
      </xdr:nvCxnSpPr>
      <xdr:spPr>
        <a:xfrm flipV="1">
          <a:off x="2209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89" name="フローチャート: 判断 188"/>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0" name="テキスト ボックス 189"/>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31750</xdr:rowOff>
    </xdr:to>
    <xdr:cxnSp macro="">
      <xdr:nvCxnSpPr>
        <xdr:cNvPr id="191" name="直線コネクタ 190"/>
        <xdr:cNvCxnSpPr/>
      </xdr:nvCxnSpPr>
      <xdr:spPr>
        <a:xfrm>
          <a:off x="1320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2" name="フローチャート: 判断 191"/>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3" name="テキスト ボックス 192"/>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4" name="フローチャート: 判断 193"/>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5" name="テキスト ボックス 194"/>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2"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3" name="楕円 202"/>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4" name="テキスト ボックス 203"/>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5" name="楕円 204"/>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6" name="テキスト ボックス 205"/>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7" name="楕円 206"/>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08" name="テキスト ボックス 207"/>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09" name="楕円 208"/>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0" name="テキスト ボックス 209"/>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を上回った。高齢化に伴う介護保険事業特別会計や後期高齢者医療特別会計への繰出金が、今後ますます大きな負担となることが危惧され、高齢者医療の動向に注視しつつ、国民健康保険事業特別会計も含め、普通会計からの繰出金を減らしていく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43180</xdr:rowOff>
    </xdr:from>
    <xdr:to>
      <xdr:col>82</xdr:col>
      <xdr:colOff>107950</xdr:colOff>
      <xdr:row>55</xdr:row>
      <xdr:rowOff>146050</xdr:rowOff>
    </xdr:to>
    <xdr:cxnSp macro="">
      <xdr:nvCxnSpPr>
        <xdr:cNvPr id="242" name="直線コネクタ 241"/>
        <xdr:cNvCxnSpPr/>
      </xdr:nvCxnSpPr>
      <xdr:spPr>
        <a:xfrm>
          <a:off x="15671800" y="94729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43180</xdr:rowOff>
    </xdr:from>
    <xdr:to>
      <xdr:col>78</xdr:col>
      <xdr:colOff>69850</xdr:colOff>
      <xdr:row>55</xdr:row>
      <xdr:rowOff>92710</xdr:rowOff>
    </xdr:to>
    <xdr:cxnSp macro="">
      <xdr:nvCxnSpPr>
        <xdr:cNvPr id="245" name="直線コネクタ 244"/>
        <xdr:cNvCxnSpPr/>
      </xdr:nvCxnSpPr>
      <xdr:spPr>
        <a:xfrm flipV="1">
          <a:off x="14782800" y="94729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68580</xdr:rowOff>
    </xdr:from>
    <xdr:to>
      <xdr:col>78</xdr:col>
      <xdr:colOff>120650</xdr:colOff>
      <xdr:row>55</xdr:row>
      <xdr:rowOff>170180</xdr:rowOff>
    </xdr:to>
    <xdr:sp macro="" textlink="">
      <xdr:nvSpPr>
        <xdr:cNvPr id="246" name="フローチャート: 判断 245"/>
        <xdr:cNvSpPr/>
      </xdr:nvSpPr>
      <xdr:spPr>
        <a:xfrm>
          <a:off x="156210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154957</xdr:rowOff>
    </xdr:from>
    <xdr:ext cx="736600" cy="259045"/>
    <xdr:sp macro="" textlink="">
      <xdr:nvSpPr>
        <xdr:cNvPr id="247" name="テキスト ボックス 246"/>
        <xdr:cNvSpPr txBox="1"/>
      </xdr:nvSpPr>
      <xdr:spPr>
        <a:xfrm>
          <a:off x="15290800" y="958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115570</xdr:rowOff>
    </xdr:to>
    <xdr:cxnSp macro="">
      <xdr:nvCxnSpPr>
        <xdr:cNvPr id="248" name="直線コネクタ 247"/>
        <xdr:cNvCxnSpPr/>
      </xdr:nvCxnSpPr>
      <xdr:spPr>
        <a:xfrm flipV="1">
          <a:off x="13893800" y="952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72390</xdr:rowOff>
    </xdr:from>
    <xdr:to>
      <xdr:col>74</xdr:col>
      <xdr:colOff>31750</xdr:colOff>
      <xdr:row>56</xdr:row>
      <xdr:rowOff>2540</xdr:rowOff>
    </xdr:to>
    <xdr:sp macro="" textlink="">
      <xdr:nvSpPr>
        <xdr:cNvPr id="249" name="フローチャート: 判断 248"/>
        <xdr:cNvSpPr/>
      </xdr:nvSpPr>
      <xdr:spPr>
        <a:xfrm>
          <a:off x="147320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158767</xdr:rowOff>
    </xdr:from>
    <xdr:ext cx="762000" cy="259045"/>
    <xdr:sp macro="" textlink="">
      <xdr:nvSpPr>
        <xdr:cNvPr id="250" name="テキスト ボックス 249"/>
        <xdr:cNvSpPr txBox="1"/>
      </xdr:nvSpPr>
      <xdr:spPr>
        <a:xfrm>
          <a:off x="14401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96520</xdr:rowOff>
    </xdr:from>
    <xdr:to>
      <xdr:col>69</xdr:col>
      <xdr:colOff>92075</xdr:colOff>
      <xdr:row>55</xdr:row>
      <xdr:rowOff>115570</xdr:rowOff>
    </xdr:to>
    <xdr:cxnSp macro="">
      <xdr:nvCxnSpPr>
        <xdr:cNvPr id="251" name="直線コネクタ 250"/>
        <xdr:cNvCxnSpPr/>
      </xdr:nvCxnSpPr>
      <xdr:spPr>
        <a:xfrm>
          <a:off x="13004800" y="9526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64770</xdr:rowOff>
    </xdr:from>
    <xdr:to>
      <xdr:col>69</xdr:col>
      <xdr:colOff>142875</xdr:colOff>
      <xdr:row>55</xdr:row>
      <xdr:rowOff>166370</xdr:rowOff>
    </xdr:to>
    <xdr:sp macro="" textlink="">
      <xdr:nvSpPr>
        <xdr:cNvPr id="252" name="フローチャート: 判断 251"/>
        <xdr:cNvSpPr/>
      </xdr:nvSpPr>
      <xdr:spPr>
        <a:xfrm>
          <a:off x="13843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53" name="テキスト ボックス 252"/>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54" name="フローチャート: 判断 253"/>
        <xdr:cNvSpPr/>
      </xdr:nvSpPr>
      <xdr:spPr>
        <a:xfrm>
          <a:off x="129540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135907</xdr:rowOff>
    </xdr:from>
    <xdr:ext cx="762000" cy="259045"/>
    <xdr:sp macro="" textlink="">
      <xdr:nvSpPr>
        <xdr:cNvPr id="255" name="テキスト ボックス 254"/>
        <xdr:cNvSpPr txBox="1"/>
      </xdr:nvSpPr>
      <xdr:spPr>
        <a:xfrm>
          <a:off x="12623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1" name="楕円 260"/>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67327</xdr:rowOff>
    </xdr:from>
    <xdr:ext cx="762000" cy="259045"/>
    <xdr:sp macro="" textlink="">
      <xdr:nvSpPr>
        <xdr:cNvPr id="262" name="その他該当値テキスト"/>
        <xdr:cNvSpPr txBox="1"/>
      </xdr:nvSpPr>
      <xdr:spPr>
        <a:xfrm>
          <a:off x="16598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163830</xdr:rowOff>
    </xdr:from>
    <xdr:to>
      <xdr:col>78</xdr:col>
      <xdr:colOff>120650</xdr:colOff>
      <xdr:row>55</xdr:row>
      <xdr:rowOff>93980</xdr:rowOff>
    </xdr:to>
    <xdr:sp macro="" textlink="">
      <xdr:nvSpPr>
        <xdr:cNvPr id="263" name="楕円 262"/>
        <xdr:cNvSpPr/>
      </xdr:nvSpPr>
      <xdr:spPr>
        <a:xfrm>
          <a:off x="15621000" y="94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104157</xdr:rowOff>
    </xdr:from>
    <xdr:ext cx="736600" cy="259045"/>
    <xdr:sp macro="" textlink="">
      <xdr:nvSpPr>
        <xdr:cNvPr id="264" name="テキスト ボックス 263"/>
        <xdr:cNvSpPr txBox="1"/>
      </xdr:nvSpPr>
      <xdr:spPr>
        <a:xfrm>
          <a:off x="15290800" y="919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5" name="楕円 264"/>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66" name="テキスト ボックス 265"/>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64770</xdr:rowOff>
    </xdr:from>
    <xdr:to>
      <xdr:col>69</xdr:col>
      <xdr:colOff>142875</xdr:colOff>
      <xdr:row>55</xdr:row>
      <xdr:rowOff>166370</xdr:rowOff>
    </xdr:to>
    <xdr:sp macro="" textlink="">
      <xdr:nvSpPr>
        <xdr:cNvPr id="267" name="楕円 266"/>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151147</xdr:rowOff>
    </xdr:from>
    <xdr:ext cx="762000" cy="259045"/>
    <xdr:sp macro="" textlink="">
      <xdr:nvSpPr>
        <xdr:cNvPr id="268" name="テキスト ボックス 267"/>
        <xdr:cNvSpPr txBox="1"/>
      </xdr:nvSpPr>
      <xdr:spPr>
        <a:xfrm>
          <a:off x="13512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45720</xdr:rowOff>
    </xdr:from>
    <xdr:to>
      <xdr:col>65</xdr:col>
      <xdr:colOff>53975</xdr:colOff>
      <xdr:row>55</xdr:row>
      <xdr:rowOff>147320</xdr:rowOff>
    </xdr:to>
    <xdr:sp macro="" textlink="">
      <xdr:nvSpPr>
        <xdr:cNvPr id="269" name="楕円 268"/>
        <xdr:cNvSpPr/>
      </xdr:nvSpPr>
      <xdr:spPr>
        <a:xfrm>
          <a:off x="12954000" y="94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157497</xdr:rowOff>
    </xdr:from>
    <xdr:ext cx="762000" cy="259045"/>
    <xdr:sp macro="" textlink="">
      <xdr:nvSpPr>
        <xdr:cNvPr id="270" name="テキスト ボックス 269"/>
        <xdr:cNvSpPr txBox="1"/>
      </xdr:nvSpPr>
      <xdr:spPr>
        <a:xfrm>
          <a:off x="12623800" y="924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補助費等に係る経常収支比率は、類似団体平均を下回っている。今後とも定期的に単独補助金等の見直しを行い、補助金の整理合理化を図り補助費等の増の抑制に努める。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113284</xdr:rowOff>
    </xdr:to>
    <xdr:cxnSp macro="">
      <xdr:nvCxnSpPr>
        <xdr:cNvPr id="300" name="直線コネクタ 299"/>
        <xdr:cNvCxnSpPr/>
      </xdr:nvCxnSpPr>
      <xdr:spPr>
        <a:xfrm flipV="1">
          <a:off x="15671800" y="62626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113284</xdr:rowOff>
    </xdr:to>
    <xdr:cxnSp macro="">
      <xdr:nvCxnSpPr>
        <xdr:cNvPr id="303" name="直線コネクタ 302"/>
        <xdr:cNvCxnSpPr/>
      </xdr:nvCxnSpPr>
      <xdr:spPr>
        <a:xfrm>
          <a:off x="14782800" y="62123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4" name="フローチャート: 判断 303"/>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5" name="テキスト ボックス 304"/>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149860</xdr:rowOff>
    </xdr:to>
    <xdr:cxnSp macro="">
      <xdr:nvCxnSpPr>
        <xdr:cNvPr id="306" name="直線コネクタ 305"/>
        <xdr:cNvCxnSpPr/>
      </xdr:nvCxnSpPr>
      <xdr:spPr>
        <a:xfrm flipV="1">
          <a:off x="13893800" y="62123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07" name="フローチャート: 判断 306"/>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08" name="テキスト ボックス 307"/>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149860</xdr:rowOff>
    </xdr:to>
    <xdr:cxnSp macro="">
      <xdr:nvCxnSpPr>
        <xdr:cNvPr id="309" name="直線コネクタ 308"/>
        <xdr:cNvCxnSpPr/>
      </xdr:nvCxnSpPr>
      <xdr:spPr>
        <a:xfrm>
          <a:off x="13004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2" name="フローチャート: 判断 311"/>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13" name="テキスト ボックス 312"/>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19" name="楕円 318"/>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0"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1" name="楕円 320"/>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2" name="テキスト ボックス 321"/>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3" name="楕円 322"/>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4" name="テキスト ボックス 323"/>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5" name="楕円 324"/>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6" name="テキスト ボックス 325"/>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7" name="楕円 326"/>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28" name="テキスト ボックス 327"/>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類似団体平均と同程度となっているが、投資的事業の実施に伴う起債増により上昇傾向に転じている。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大型事業が続くため、新規起債発行の増が見込まれる。分母となる標準財政規模等が地方交付税の交付額により左右されるとともに、人口の減少にも影響を受けることから、地方債の発行額抑制や年間償還額の平準化、事業実施の見直しを図り、財政の健全運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142239</xdr:rowOff>
    </xdr:to>
    <xdr:cxnSp macro="">
      <xdr:nvCxnSpPr>
        <xdr:cNvPr id="360" name="直線コネクタ 359"/>
        <xdr:cNvCxnSpPr/>
      </xdr:nvCxnSpPr>
      <xdr:spPr>
        <a:xfrm>
          <a:off x="3987800" y="131267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85089</xdr:rowOff>
    </xdr:from>
    <xdr:to>
      <xdr:col>19</xdr:col>
      <xdr:colOff>187325</xdr:colOff>
      <xdr:row>76</xdr:row>
      <xdr:rowOff>96520</xdr:rowOff>
    </xdr:to>
    <xdr:cxnSp macro="">
      <xdr:nvCxnSpPr>
        <xdr:cNvPr id="363" name="直線コネクタ 362"/>
        <xdr:cNvCxnSpPr/>
      </xdr:nvCxnSpPr>
      <xdr:spPr>
        <a:xfrm>
          <a:off x="3098800" y="13115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5" name="テキスト ボックス 364"/>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76</xdr:row>
      <xdr:rowOff>85089</xdr:rowOff>
    </xdr:to>
    <xdr:cxnSp macro="">
      <xdr:nvCxnSpPr>
        <xdr:cNvPr id="366" name="直線コネクタ 365"/>
        <xdr:cNvCxnSpPr/>
      </xdr:nvCxnSpPr>
      <xdr:spPr>
        <a:xfrm>
          <a:off x="2209800" y="12989560"/>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67" name="フローチャート: 判断 366"/>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68" name="テキスト ボックス 367"/>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127000</xdr:rowOff>
    </xdr:from>
    <xdr:to>
      <xdr:col>11</xdr:col>
      <xdr:colOff>9525</xdr:colOff>
      <xdr:row>75</xdr:row>
      <xdr:rowOff>130810</xdr:rowOff>
    </xdr:to>
    <xdr:cxnSp macro="">
      <xdr:nvCxnSpPr>
        <xdr:cNvPr id="369" name="直線コネクタ 368"/>
        <xdr:cNvCxnSpPr/>
      </xdr:nvCxnSpPr>
      <xdr:spPr>
        <a:xfrm>
          <a:off x="1320800" y="12985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0" name="フローチャート: 判断 369"/>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1" name="テキスト ボックス 370"/>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2" name="フローチャート: 判断 371"/>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3" name="テキスト ボックス 372"/>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9" name="楕円 378"/>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80"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81" name="楕円 380"/>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82" name="テキスト ボックス 381"/>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34289</xdr:rowOff>
    </xdr:from>
    <xdr:to>
      <xdr:col>15</xdr:col>
      <xdr:colOff>149225</xdr:colOff>
      <xdr:row>76</xdr:row>
      <xdr:rowOff>135889</xdr:rowOff>
    </xdr:to>
    <xdr:sp macro="" textlink="">
      <xdr:nvSpPr>
        <xdr:cNvPr id="383" name="楕円 382"/>
        <xdr:cNvSpPr/>
      </xdr:nvSpPr>
      <xdr:spPr>
        <a:xfrm>
          <a:off x="3048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84" name="テキスト ボックス 383"/>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85" name="楕円 384"/>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86" name="テキスト ボックス 385"/>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76200</xdr:rowOff>
    </xdr:from>
    <xdr:to>
      <xdr:col>6</xdr:col>
      <xdr:colOff>171450</xdr:colOff>
      <xdr:row>76</xdr:row>
      <xdr:rowOff>6350</xdr:rowOff>
    </xdr:to>
    <xdr:sp macro="" textlink="">
      <xdr:nvSpPr>
        <xdr:cNvPr id="387" name="楕円 386"/>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16527</xdr:rowOff>
    </xdr:from>
    <xdr:ext cx="762000" cy="259045"/>
    <xdr:sp macro="" textlink="">
      <xdr:nvSpPr>
        <xdr:cNvPr id="388" name="テキスト ボックス 387"/>
        <xdr:cNvSpPr txBox="1"/>
      </xdr:nvSpPr>
      <xdr:spPr>
        <a:xfrm>
          <a:off x="939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公債費以外に係る経常収支比率は、類似団体平均、全国平均、北海道平均いずれも下回った。今後とも、定員管理計画による人件費の削減など各費目の歳出削減に努める。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56787</xdr:rowOff>
    </xdr:from>
    <xdr:to>
      <xdr:col>82</xdr:col>
      <xdr:colOff>107950</xdr:colOff>
      <xdr:row>75</xdr:row>
      <xdr:rowOff>102507</xdr:rowOff>
    </xdr:to>
    <xdr:cxnSp macro="">
      <xdr:nvCxnSpPr>
        <xdr:cNvPr id="423" name="直線コネクタ 422"/>
        <xdr:cNvCxnSpPr/>
      </xdr:nvCxnSpPr>
      <xdr:spPr>
        <a:xfrm flipV="1">
          <a:off x="15671800" y="1291553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95976</xdr:rowOff>
    </xdr:from>
    <xdr:to>
      <xdr:col>78</xdr:col>
      <xdr:colOff>69850</xdr:colOff>
      <xdr:row>75</xdr:row>
      <xdr:rowOff>102507</xdr:rowOff>
    </xdr:to>
    <xdr:cxnSp macro="">
      <xdr:nvCxnSpPr>
        <xdr:cNvPr id="426" name="直線コネクタ 425"/>
        <xdr:cNvCxnSpPr/>
      </xdr:nvCxnSpPr>
      <xdr:spPr>
        <a:xfrm>
          <a:off x="14782800" y="129547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7" name="フローチャート: 判断 426"/>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28" name="テキスト ボックス 427"/>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95976</xdr:rowOff>
    </xdr:from>
    <xdr:to>
      <xdr:col>73</xdr:col>
      <xdr:colOff>180975</xdr:colOff>
      <xdr:row>75</xdr:row>
      <xdr:rowOff>161289</xdr:rowOff>
    </xdr:to>
    <xdr:cxnSp macro="">
      <xdr:nvCxnSpPr>
        <xdr:cNvPr id="429" name="直線コネクタ 428"/>
        <xdr:cNvCxnSpPr/>
      </xdr:nvCxnSpPr>
      <xdr:spPr>
        <a:xfrm flipV="1">
          <a:off x="13893800" y="12954726"/>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162742</xdr:rowOff>
    </xdr:from>
    <xdr:to>
      <xdr:col>74</xdr:col>
      <xdr:colOff>31750</xdr:colOff>
      <xdr:row>76</xdr:row>
      <xdr:rowOff>92892</xdr:rowOff>
    </xdr:to>
    <xdr:sp macro="" textlink="">
      <xdr:nvSpPr>
        <xdr:cNvPr id="430" name="フローチャート: 判断 429"/>
        <xdr:cNvSpPr/>
      </xdr:nvSpPr>
      <xdr:spPr>
        <a:xfrm>
          <a:off x="14732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77669</xdr:rowOff>
    </xdr:from>
    <xdr:ext cx="762000" cy="259045"/>
    <xdr:sp macro="" textlink="">
      <xdr:nvSpPr>
        <xdr:cNvPr id="431" name="テキスト ボックス 430"/>
        <xdr:cNvSpPr txBox="1"/>
      </xdr:nvSpPr>
      <xdr:spPr>
        <a:xfrm>
          <a:off x="14401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75</xdr:row>
      <xdr:rowOff>161289</xdr:rowOff>
    </xdr:to>
    <xdr:cxnSp macro="">
      <xdr:nvCxnSpPr>
        <xdr:cNvPr id="432" name="直線コネクタ 431"/>
        <xdr:cNvCxnSpPr/>
      </xdr:nvCxnSpPr>
      <xdr:spPr>
        <a:xfrm>
          <a:off x="13004800" y="12974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117022</xdr:rowOff>
    </xdr:from>
    <xdr:to>
      <xdr:col>69</xdr:col>
      <xdr:colOff>142875</xdr:colOff>
      <xdr:row>76</xdr:row>
      <xdr:rowOff>47172</xdr:rowOff>
    </xdr:to>
    <xdr:sp macro="" textlink="">
      <xdr:nvSpPr>
        <xdr:cNvPr id="433" name="フローチャート: 判断 432"/>
        <xdr:cNvSpPr/>
      </xdr:nvSpPr>
      <xdr:spPr>
        <a:xfrm>
          <a:off x="13843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31948</xdr:rowOff>
    </xdr:from>
    <xdr:ext cx="762000" cy="259045"/>
    <xdr:sp macro="" textlink="">
      <xdr:nvSpPr>
        <xdr:cNvPr id="434" name="テキスト ボックス 433"/>
        <xdr:cNvSpPr txBox="1"/>
      </xdr:nvSpPr>
      <xdr:spPr>
        <a:xfrm>
          <a:off x="13512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74567</xdr:rowOff>
    </xdr:from>
    <xdr:to>
      <xdr:col>65</xdr:col>
      <xdr:colOff>53975</xdr:colOff>
      <xdr:row>76</xdr:row>
      <xdr:rowOff>4716</xdr:rowOff>
    </xdr:to>
    <xdr:sp macro="" textlink="">
      <xdr:nvSpPr>
        <xdr:cNvPr id="435" name="フローチャート: 判断 434"/>
        <xdr:cNvSpPr/>
      </xdr:nvSpPr>
      <xdr:spPr>
        <a:xfrm>
          <a:off x="12954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160945</xdr:rowOff>
    </xdr:from>
    <xdr:ext cx="762000" cy="259045"/>
    <xdr:sp macro="" textlink="">
      <xdr:nvSpPr>
        <xdr:cNvPr id="436" name="テキスト ボックス 435"/>
        <xdr:cNvSpPr txBox="1"/>
      </xdr:nvSpPr>
      <xdr:spPr>
        <a:xfrm>
          <a:off x="12623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5987</xdr:rowOff>
    </xdr:from>
    <xdr:to>
      <xdr:col>82</xdr:col>
      <xdr:colOff>158750</xdr:colOff>
      <xdr:row>75</xdr:row>
      <xdr:rowOff>107587</xdr:rowOff>
    </xdr:to>
    <xdr:sp macro="" textlink="">
      <xdr:nvSpPr>
        <xdr:cNvPr id="442" name="楕円 441"/>
        <xdr:cNvSpPr/>
      </xdr:nvSpPr>
      <xdr:spPr>
        <a:xfrm>
          <a:off x="164592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22514</xdr:rowOff>
    </xdr:from>
    <xdr:ext cx="762000" cy="259045"/>
    <xdr:sp macro="" textlink="">
      <xdr:nvSpPr>
        <xdr:cNvPr id="443" name="公債費以外該当値テキスト"/>
        <xdr:cNvSpPr txBox="1"/>
      </xdr:nvSpPr>
      <xdr:spPr>
        <a:xfrm>
          <a:off x="16598900" y="1270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51707</xdr:rowOff>
    </xdr:from>
    <xdr:to>
      <xdr:col>78</xdr:col>
      <xdr:colOff>120650</xdr:colOff>
      <xdr:row>75</xdr:row>
      <xdr:rowOff>153307</xdr:rowOff>
    </xdr:to>
    <xdr:sp macro="" textlink="">
      <xdr:nvSpPr>
        <xdr:cNvPr id="444" name="楕円 443"/>
        <xdr:cNvSpPr/>
      </xdr:nvSpPr>
      <xdr:spPr>
        <a:xfrm>
          <a:off x="15621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163484</xdr:rowOff>
    </xdr:from>
    <xdr:ext cx="736600" cy="259045"/>
    <xdr:sp macro="" textlink="">
      <xdr:nvSpPr>
        <xdr:cNvPr id="445" name="テキスト ボックス 444"/>
        <xdr:cNvSpPr txBox="1"/>
      </xdr:nvSpPr>
      <xdr:spPr>
        <a:xfrm>
          <a:off x="15290800" y="1267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45176</xdr:rowOff>
    </xdr:from>
    <xdr:to>
      <xdr:col>74</xdr:col>
      <xdr:colOff>31750</xdr:colOff>
      <xdr:row>75</xdr:row>
      <xdr:rowOff>146776</xdr:rowOff>
    </xdr:to>
    <xdr:sp macro="" textlink="">
      <xdr:nvSpPr>
        <xdr:cNvPr id="446" name="楕円 445"/>
        <xdr:cNvSpPr/>
      </xdr:nvSpPr>
      <xdr:spPr>
        <a:xfrm>
          <a:off x="14732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156953</xdr:rowOff>
    </xdr:from>
    <xdr:ext cx="762000" cy="259045"/>
    <xdr:sp macro="" textlink="">
      <xdr:nvSpPr>
        <xdr:cNvPr id="447" name="テキスト ボックス 446"/>
        <xdr:cNvSpPr txBox="1"/>
      </xdr:nvSpPr>
      <xdr:spPr>
        <a:xfrm>
          <a:off x="14401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48" name="楕円 447"/>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49" name="テキスト ボックス 448"/>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0" name="楕円 449"/>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1" name="テキスト ボックス 450"/>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129174</xdr:rowOff>
    </xdr:from>
    <xdr:to>
      <xdr:col>29</xdr:col>
      <xdr:colOff>127000</xdr:colOff>
      <xdr:row>17</xdr:row>
      <xdr:rowOff>139062</xdr:rowOff>
    </xdr:to>
    <xdr:cxnSp macro="">
      <xdr:nvCxnSpPr>
        <xdr:cNvPr id="49" name="直線コネクタ 48"/>
        <xdr:cNvCxnSpPr/>
      </xdr:nvCxnSpPr>
      <xdr:spPr bwMode="auto">
        <a:xfrm flipV="1">
          <a:off x="5003800" y="3091449"/>
          <a:ext cx="647700" cy="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139062</xdr:rowOff>
    </xdr:from>
    <xdr:to>
      <xdr:col>26</xdr:col>
      <xdr:colOff>50800</xdr:colOff>
      <xdr:row>17</xdr:row>
      <xdr:rowOff>144855</xdr:rowOff>
    </xdr:to>
    <xdr:cxnSp macro="">
      <xdr:nvCxnSpPr>
        <xdr:cNvPr id="52" name="直線コネクタ 51"/>
        <xdr:cNvCxnSpPr/>
      </xdr:nvCxnSpPr>
      <xdr:spPr bwMode="auto">
        <a:xfrm flipV="1">
          <a:off x="4305300" y="3101337"/>
          <a:ext cx="698500" cy="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29244</xdr:rowOff>
    </xdr:from>
    <xdr:to>
      <xdr:col>26</xdr:col>
      <xdr:colOff>101600</xdr:colOff>
      <xdr:row>18</xdr:row>
      <xdr:rowOff>130844</xdr:rowOff>
    </xdr:to>
    <xdr:sp macro="" textlink="">
      <xdr:nvSpPr>
        <xdr:cNvPr id="53" name="フローチャート: 判断 52"/>
        <xdr:cNvSpPr/>
      </xdr:nvSpPr>
      <xdr:spPr bwMode="auto">
        <a:xfrm>
          <a:off x="49530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115621</xdr:rowOff>
    </xdr:from>
    <xdr:ext cx="736600" cy="259045"/>
    <xdr:sp macro="" textlink="">
      <xdr:nvSpPr>
        <xdr:cNvPr id="54" name="テキスト ボックス 53"/>
        <xdr:cNvSpPr txBox="1"/>
      </xdr:nvSpPr>
      <xdr:spPr>
        <a:xfrm>
          <a:off x="4622800" y="324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144855</xdr:rowOff>
    </xdr:from>
    <xdr:to>
      <xdr:col>22</xdr:col>
      <xdr:colOff>114300</xdr:colOff>
      <xdr:row>17</xdr:row>
      <xdr:rowOff>148469</xdr:rowOff>
    </xdr:to>
    <xdr:cxnSp macro="">
      <xdr:nvCxnSpPr>
        <xdr:cNvPr id="55" name="直線コネクタ 54"/>
        <xdr:cNvCxnSpPr/>
      </xdr:nvCxnSpPr>
      <xdr:spPr bwMode="auto">
        <a:xfrm flipV="1">
          <a:off x="3606800" y="3107130"/>
          <a:ext cx="698500" cy="3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32549</xdr:rowOff>
    </xdr:from>
    <xdr:to>
      <xdr:col>22</xdr:col>
      <xdr:colOff>165100</xdr:colOff>
      <xdr:row>18</xdr:row>
      <xdr:rowOff>134149</xdr:rowOff>
    </xdr:to>
    <xdr:sp macro="" textlink="">
      <xdr:nvSpPr>
        <xdr:cNvPr id="56" name="フローチャート: 判断 55"/>
        <xdr:cNvSpPr/>
      </xdr:nvSpPr>
      <xdr:spPr bwMode="auto">
        <a:xfrm>
          <a:off x="42545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118926</xdr:rowOff>
    </xdr:from>
    <xdr:ext cx="762000" cy="259045"/>
    <xdr:sp macro="" textlink="">
      <xdr:nvSpPr>
        <xdr:cNvPr id="57" name="テキスト ボックス 56"/>
        <xdr:cNvSpPr txBox="1"/>
      </xdr:nvSpPr>
      <xdr:spPr>
        <a:xfrm>
          <a:off x="39243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148469</xdr:rowOff>
    </xdr:from>
    <xdr:to>
      <xdr:col>18</xdr:col>
      <xdr:colOff>177800</xdr:colOff>
      <xdr:row>17</xdr:row>
      <xdr:rowOff>160246</xdr:rowOff>
    </xdr:to>
    <xdr:cxnSp macro="">
      <xdr:nvCxnSpPr>
        <xdr:cNvPr id="58" name="直線コネクタ 57"/>
        <xdr:cNvCxnSpPr/>
      </xdr:nvCxnSpPr>
      <xdr:spPr bwMode="auto">
        <a:xfrm flipV="1">
          <a:off x="2908300" y="3110744"/>
          <a:ext cx="698500" cy="11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39866</xdr:rowOff>
    </xdr:from>
    <xdr:to>
      <xdr:col>19</xdr:col>
      <xdr:colOff>38100</xdr:colOff>
      <xdr:row>18</xdr:row>
      <xdr:rowOff>141466</xdr:rowOff>
    </xdr:to>
    <xdr:sp macro="" textlink="">
      <xdr:nvSpPr>
        <xdr:cNvPr id="59" name="フローチャート: 判断 58"/>
        <xdr:cNvSpPr/>
      </xdr:nvSpPr>
      <xdr:spPr bwMode="auto">
        <a:xfrm>
          <a:off x="35560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126243</xdr:rowOff>
    </xdr:from>
    <xdr:ext cx="762000" cy="259045"/>
    <xdr:sp macro="" textlink="">
      <xdr:nvSpPr>
        <xdr:cNvPr id="60" name="テキスト ボックス 59"/>
        <xdr:cNvSpPr txBox="1"/>
      </xdr:nvSpPr>
      <xdr:spPr>
        <a:xfrm>
          <a:off x="32258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46364</xdr:rowOff>
    </xdr:from>
    <xdr:to>
      <xdr:col>15</xdr:col>
      <xdr:colOff>101600</xdr:colOff>
      <xdr:row>18</xdr:row>
      <xdr:rowOff>147964</xdr:rowOff>
    </xdr:to>
    <xdr:sp macro="" textlink="">
      <xdr:nvSpPr>
        <xdr:cNvPr id="61" name="フローチャート: 判断 60"/>
        <xdr:cNvSpPr/>
      </xdr:nvSpPr>
      <xdr:spPr bwMode="auto">
        <a:xfrm>
          <a:off x="2857500" y="3180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132741</xdr:rowOff>
    </xdr:from>
    <xdr:ext cx="762000" cy="259045"/>
    <xdr:sp macro="" textlink="">
      <xdr:nvSpPr>
        <xdr:cNvPr id="62" name="テキスト ボックス 61"/>
        <xdr:cNvSpPr txBox="1"/>
      </xdr:nvSpPr>
      <xdr:spPr>
        <a:xfrm>
          <a:off x="2527300" y="326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78374</xdr:rowOff>
    </xdr:from>
    <xdr:to>
      <xdr:col>29</xdr:col>
      <xdr:colOff>177800</xdr:colOff>
      <xdr:row>18</xdr:row>
      <xdr:rowOff>8524</xdr:rowOff>
    </xdr:to>
    <xdr:sp macro="" textlink="">
      <xdr:nvSpPr>
        <xdr:cNvPr id="68" name="楕円 67"/>
        <xdr:cNvSpPr/>
      </xdr:nvSpPr>
      <xdr:spPr bwMode="auto">
        <a:xfrm>
          <a:off x="5600700" y="304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50451</xdr:rowOff>
    </xdr:from>
    <xdr:ext cx="762000" cy="259045"/>
    <xdr:sp macro="" textlink="">
      <xdr:nvSpPr>
        <xdr:cNvPr id="69" name="人口1人当たり決算額の推移該当値テキスト130"/>
        <xdr:cNvSpPr txBox="1"/>
      </xdr:nvSpPr>
      <xdr:spPr>
        <a:xfrm>
          <a:off x="5740400" y="301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88262</xdr:rowOff>
    </xdr:from>
    <xdr:to>
      <xdr:col>26</xdr:col>
      <xdr:colOff>101600</xdr:colOff>
      <xdr:row>18</xdr:row>
      <xdr:rowOff>18412</xdr:rowOff>
    </xdr:to>
    <xdr:sp macro="" textlink="">
      <xdr:nvSpPr>
        <xdr:cNvPr id="70" name="楕円 69"/>
        <xdr:cNvSpPr/>
      </xdr:nvSpPr>
      <xdr:spPr bwMode="auto">
        <a:xfrm>
          <a:off x="4953000" y="3050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28589</xdr:rowOff>
    </xdr:from>
    <xdr:ext cx="736600" cy="259045"/>
    <xdr:sp macro="" textlink="">
      <xdr:nvSpPr>
        <xdr:cNvPr id="71" name="テキスト ボックス 70"/>
        <xdr:cNvSpPr txBox="1"/>
      </xdr:nvSpPr>
      <xdr:spPr>
        <a:xfrm>
          <a:off x="4622800" y="281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94055</xdr:rowOff>
    </xdr:from>
    <xdr:to>
      <xdr:col>22</xdr:col>
      <xdr:colOff>165100</xdr:colOff>
      <xdr:row>18</xdr:row>
      <xdr:rowOff>24205</xdr:rowOff>
    </xdr:to>
    <xdr:sp macro="" textlink="">
      <xdr:nvSpPr>
        <xdr:cNvPr id="72" name="楕円 71"/>
        <xdr:cNvSpPr/>
      </xdr:nvSpPr>
      <xdr:spPr bwMode="auto">
        <a:xfrm>
          <a:off x="4254500" y="305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34382</xdr:rowOff>
    </xdr:from>
    <xdr:ext cx="762000" cy="259045"/>
    <xdr:sp macro="" textlink="">
      <xdr:nvSpPr>
        <xdr:cNvPr id="73" name="テキスト ボックス 72"/>
        <xdr:cNvSpPr txBox="1"/>
      </xdr:nvSpPr>
      <xdr:spPr>
        <a:xfrm>
          <a:off x="3924300" y="282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97669</xdr:rowOff>
    </xdr:from>
    <xdr:to>
      <xdr:col>19</xdr:col>
      <xdr:colOff>38100</xdr:colOff>
      <xdr:row>18</xdr:row>
      <xdr:rowOff>27819</xdr:rowOff>
    </xdr:to>
    <xdr:sp macro="" textlink="">
      <xdr:nvSpPr>
        <xdr:cNvPr id="74" name="楕円 73"/>
        <xdr:cNvSpPr/>
      </xdr:nvSpPr>
      <xdr:spPr bwMode="auto">
        <a:xfrm>
          <a:off x="3556000" y="3059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37996</xdr:rowOff>
    </xdr:from>
    <xdr:ext cx="762000" cy="259045"/>
    <xdr:sp macro="" textlink="">
      <xdr:nvSpPr>
        <xdr:cNvPr id="75" name="テキスト ボックス 74"/>
        <xdr:cNvSpPr txBox="1"/>
      </xdr:nvSpPr>
      <xdr:spPr>
        <a:xfrm>
          <a:off x="3225800" y="282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109446</xdr:rowOff>
    </xdr:from>
    <xdr:to>
      <xdr:col>15</xdr:col>
      <xdr:colOff>101600</xdr:colOff>
      <xdr:row>18</xdr:row>
      <xdr:rowOff>39596</xdr:rowOff>
    </xdr:to>
    <xdr:sp macro="" textlink="">
      <xdr:nvSpPr>
        <xdr:cNvPr id="76" name="楕円 75"/>
        <xdr:cNvSpPr/>
      </xdr:nvSpPr>
      <xdr:spPr bwMode="auto">
        <a:xfrm>
          <a:off x="2857500" y="3071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49773</xdr:rowOff>
    </xdr:from>
    <xdr:ext cx="762000" cy="259045"/>
    <xdr:sp macro="" textlink="">
      <xdr:nvSpPr>
        <xdr:cNvPr id="77" name="テキスト ボックス 76"/>
        <xdr:cNvSpPr txBox="1"/>
      </xdr:nvSpPr>
      <xdr:spPr>
        <a:xfrm>
          <a:off x="2527300" y="284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206850</xdr:rowOff>
    </xdr:from>
    <xdr:to>
      <xdr:col>29</xdr:col>
      <xdr:colOff>127000</xdr:colOff>
      <xdr:row>35</xdr:row>
      <xdr:rowOff>286128</xdr:rowOff>
    </xdr:to>
    <xdr:cxnSp macro="">
      <xdr:nvCxnSpPr>
        <xdr:cNvPr id="110" name="直線コネクタ 109"/>
        <xdr:cNvCxnSpPr/>
      </xdr:nvCxnSpPr>
      <xdr:spPr bwMode="auto">
        <a:xfrm flipV="1">
          <a:off x="5003800" y="6817200"/>
          <a:ext cx="647700" cy="79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286128</xdr:rowOff>
    </xdr:from>
    <xdr:to>
      <xdr:col>26</xdr:col>
      <xdr:colOff>50800</xdr:colOff>
      <xdr:row>35</xdr:row>
      <xdr:rowOff>314627</xdr:rowOff>
    </xdr:to>
    <xdr:cxnSp macro="">
      <xdr:nvCxnSpPr>
        <xdr:cNvPr id="113" name="直線コネクタ 112"/>
        <xdr:cNvCxnSpPr/>
      </xdr:nvCxnSpPr>
      <xdr:spPr bwMode="auto">
        <a:xfrm flipV="1">
          <a:off x="4305300" y="6896478"/>
          <a:ext cx="698500" cy="28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225636</xdr:rowOff>
    </xdr:from>
    <xdr:to>
      <xdr:col>26</xdr:col>
      <xdr:colOff>101600</xdr:colOff>
      <xdr:row>35</xdr:row>
      <xdr:rowOff>327236</xdr:rowOff>
    </xdr:to>
    <xdr:sp macro="" textlink="">
      <xdr:nvSpPr>
        <xdr:cNvPr id="114" name="フローチャート: 判断 113"/>
        <xdr:cNvSpPr/>
      </xdr:nvSpPr>
      <xdr:spPr bwMode="auto">
        <a:xfrm>
          <a:off x="4953000" y="6835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337413</xdr:rowOff>
    </xdr:from>
    <xdr:ext cx="736600" cy="259045"/>
    <xdr:sp macro="" textlink="">
      <xdr:nvSpPr>
        <xdr:cNvPr id="115" name="テキスト ボックス 114"/>
        <xdr:cNvSpPr txBox="1"/>
      </xdr:nvSpPr>
      <xdr:spPr>
        <a:xfrm>
          <a:off x="4622800" y="660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314627</xdr:rowOff>
    </xdr:from>
    <xdr:to>
      <xdr:col>22</xdr:col>
      <xdr:colOff>114300</xdr:colOff>
      <xdr:row>36</xdr:row>
      <xdr:rowOff>61071</xdr:rowOff>
    </xdr:to>
    <xdr:cxnSp macro="">
      <xdr:nvCxnSpPr>
        <xdr:cNvPr id="116" name="直線コネクタ 115"/>
        <xdr:cNvCxnSpPr/>
      </xdr:nvCxnSpPr>
      <xdr:spPr bwMode="auto">
        <a:xfrm flipV="1">
          <a:off x="3606800" y="6924977"/>
          <a:ext cx="698500" cy="89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222397</xdr:rowOff>
    </xdr:from>
    <xdr:to>
      <xdr:col>22</xdr:col>
      <xdr:colOff>165100</xdr:colOff>
      <xdr:row>35</xdr:row>
      <xdr:rowOff>323997</xdr:rowOff>
    </xdr:to>
    <xdr:sp macro="" textlink="">
      <xdr:nvSpPr>
        <xdr:cNvPr id="117" name="フローチャート: 判断 116"/>
        <xdr:cNvSpPr/>
      </xdr:nvSpPr>
      <xdr:spPr bwMode="auto">
        <a:xfrm>
          <a:off x="4254500" y="6832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334174</xdr:rowOff>
    </xdr:from>
    <xdr:ext cx="762000" cy="259045"/>
    <xdr:sp macro="" textlink="">
      <xdr:nvSpPr>
        <xdr:cNvPr id="118" name="テキスト ボックス 117"/>
        <xdr:cNvSpPr txBox="1"/>
      </xdr:nvSpPr>
      <xdr:spPr>
        <a:xfrm>
          <a:off x="3924300" y="660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53611</xdr:rowOff>
    </xdr:from>
    <xdr:to>
      <xdr:col>18</xdr:col>
      <xdr:colOff>177800</xdr:colOff>
      <xdr:row>36</xdr:row>
      <xdr:rowOff>61071</xdr:rowOff>
    </xdr:to>
    <xdr:cxnSp macro="">
      <xdr:nvCxnSpPr>
        <xdr:cNvPr id="119" name="直線コネクタ 118"/>
        <xdr:cNvCxnSpPr/>
      </xdr:nvCxnSpPr>
      <xdr:spPr bwMode="auto">
        <a:xfrm>
          <a:off x="2908300" y="7006861"/>
          <a:ext cx="698500" cy="7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218641</xdr:rowOff>
    </xdr:from>
    <xdr:to>
      <xdr:col>19</xdr:col>
      <xdr:colOff>38100</xdr:colOff>
      <xdr:row>35</xdr:row>
      <xdr:rowOff>320241</xdr:rowOff>
    </xdr:to>
    <xdr:sp macro="" textlink="">
      <xdr:nvSpPr>
        <xdr:cNvPr id="120" name="フローチャート: 判断 119"/>
        <xdr:cNvSpPr/>
      </xdr:nvSpPr>
      <xdr:spPr bwMode="auto">
        <a:xfrm>
          <a:off x="3556000" y="682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330418</xdr:rowOff>
    </xdr:from>
    <xdr:ext cx="762000" cy="259045"/>
    <xdr:sp macro="" textlink="">
      <xdr:nvSpPr>
        <xdr:cNvPr id="121" name="テキスト ボックス 120"/>
        <xdr:cNvSpPr txBox="1"/>
      </xdr:nvSpPr>
      <xdr:spPr>
        <a:xfrm>
          <a:off x="3225800" y="659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234117</xdr:rowOff>
    </xdr:from>
    <xdr:to>
      <xdr:col>15</xdr:col>
      <xdr:colOff>101600</xdr:colOff>
      <xdr:row>35</xdr:row>
      <xdr:rowOff>335717</xdr:rowOff>
    </xdr:to>
    <xdr:sp macro="" textlink="">
      <xdr:nvSpPr>
        <xdr:cNvPr id="122" name="フローチャート: 判断 121"/>
        <xdr:cNvSpPr/>
      </xdr:nvSpPr>
      <xdr:spPr bwMode="auto">
        <a:xfrm>
          <a:off x="2857500" y="68444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2994</xdr:rowOff>
    </xdr:from>
    <xdr:ext cx="762000" cy="259045"/>
    <xdr:sp macro="" textlink="">
      <xdr:nvSpPr>
        <xdr:cNvPr id="123" name="テキスト ボックス 122"/>
        <xdr:cNvSpPr txBox="1"/>
      </xdr:nvSpPr>
      <xdr:spPr>
        <a:xfrm>
          <a:off x="2527300" y="661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156050</xdr:rowOff>
    </xdr:from>
    <xdr:to>
      <xdr:col>29</xdr:col>
      <xdr:colOff>177800</xdr:colOff>
      <xdr:row>35</xdr:row>
      <xdr:rowOff>257650</xdr:rowOff>
    </xdr:to>
    <xdr:sp macro="" textlink="">
      <xdr:nvSpPr>
        <xdr:cNvPr id="129" name="楕円 128"/>
        <xdr:cNvSpPr/>
      </xdr:nvSpPr>
      <xdr:spPr bwMode="auto">
        <a:xfrm>
          <a:off x="5600700" y="6766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128127</xdr:rowOff>
    </xdr:from>
    <xdr:ext cx="762000" cy="259045"/>
    <xdr:sp macro="" textlink="">
      <xdr:nvSpPr>
        <xdr:cNvPr id="130" name="人口1人当たり決算額の推移該当値テキスト445"/>
        <xdr:cNvSpPr txBox="1"/>
      </xdr:nvSpPr>
      <xdr:spPr>
        <a:xfrm>
          <a:off x="5740400" y="67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235328</xdr:rowOff>
    </xdr:from>
    <xdr:to>
      <xdr:col>26</xdr:col>
      <xdr:colOff>101600</xdr:colOff>
      <xdr:row>35</xdr:row>
      <xdr:rowOff>336928</xdr:rowOff>
    </xdr:to>
    <xdr:sp macro="" textlink="">
      <xdr:nvSpPr>
        <xdr:cNvPr id="131" name="楕円 130"/>
        <xdr:cNvSpPr/>
      </xdr:nvSpPr>
      <xdr:spPr bwMode="auto">
        <a:xfrm>
          <a:off x="4953000" y="684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321705</xdr:rowOff>
    </xdr:from>
    <xdr:ext cx="736600" cy="259045"/>
    <xdr:sp macro="" textlink="">
      <xdr:nvSpPr>
        <xdr:cNvPr id="132" name="テキスト ボックス 131"/>
        <xdr:cNvSpPr txBox="1"/>
      </xdr:nvSpPr>
      <xdr:spPr>
        <a:xfrm>
          <a:off x="4622800" y="69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263827</xdr:rowOff>
    </xdr:from>
    <xdr:to>
      <xdr:col>22</xdr:col>
      <xdr:colOff>165100</xdr:colOff>
      <xdr:row>36</xdr:row>
      <xdr:rowOff>22527</xdr:rowOff>
    </xdr:to>
    <xdr:sp macro="" textlink="">
      <xdr:nvSpPr>
        <xdr:cNvPr id="133" name="楕円 132"/>
        <xdr:cNvSpPr/>
      </xdr:nvSpPr>
      <xdr:spPr bwMode="auto">
        <a:xfrm>
          <a:off x="4254500" y="6874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7304</xdr:rowOff>
    </xdr:from>
    <xdr:ext cx="762000" cy="259045"/>
    <xdr:sp macro="" textlink="">
      <xdr:nvSpPr>
        <xdr:cNvPr id="134" name="テキスト ボックス 133"/>
        <xdr:cNvSpPr txBox="1"/>
      </xdr:nvSpPr>
      <xdr:spPr>
        <a:xfrm>
          <a:off x="3924300" y="696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10271</xdr:rowOff>
    </xdr:from>
    <xdr:to>
      <xdr:col>19</xdr:col>
      <xdr:colOff>38100</xdr:colOff>
      <xdr:row>36</xdr:row>
      <xdr:rowOff>111871</xdr:rowOff>
    </xdr:to>
    <xdr:sp macro="" textlink="">
      <xdr:nvSpPr>
        <xdr:cNvPr id="135" name="楕円 134"/>
        <xdr:cNvSpPr/>
      </xdr:nvSpPr>
      <xdr:spPr bwMode="auto">
        <a:xfrm>
          <a:off x="3556000" y="696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96648</xdr:rowOff>
    </xdr:from>
    <xdr:ext cx="762000" cy="259045"/>
    <xdr:sp macro="" textlink="">
      <xdr:nvSpPr>
        <xdr:cNvPr id="136" name="テキスト ボックス 135"/>
        <xdr:cNvSpPr txBox="1"/>
      </xdr:nvSpPr>
      <xdr:spPr>
        <a:xfrm>
          <a:off x="3225800" y="704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2811</xdr:rowOff>
    </xdr:from>
    <xdr:to>
      <xdr:col>15</xdr:col>
      <xdr:colOff>101600</xdr:colOff>
      <xdr:row>36</xdr:row>
      <xdr:rowOff>104411</xdr:rowOff>
    </xdr:to>
    <xdr:sp macro="" textlink="">
      <xdr:nvSpPr>
        <xdr:cNvPr id="137" name="楕円 136"/>
        <xdr:cNvSpPr/>
      </xdr:nvSpPr>
      <xdr:spPr bwMode="auto">
        <a:xfrm>
          <a:off x="2857500" y="6956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89188</xdr:rowOff>
    </xdr:from>
    <xdr:ext cx="762000" cy="259045"/>
    <xdr:sp macro="" textlink="">
      <xdr:nvSpPr>
        <xdr:cNvPr id="138" name="テキスト ボックス 137"/>
        <xdr:cNvSpPr txBox="1"/>
      </xdr:nvSpPr>
      <xdr:spPr>
        <a:xfrm>
          <a:off x="2527300" y="704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4,484
4,472
716.80
11,111,100
10,932,998
172,315
3,457,531
9,236,214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166168</xdr:rowOff>
    </xdr:from>
    <xdr:to>
      <xdr:col>24</xdr:col>
      <xdr:colOff>63500</xdr:colOff>
      <xdr:row>37</xdr:row>
      <xdr:rowOff>10714</xdr:rowOff>
    </xdr:to>
    <xdr:cxnSp macro="">
      <xdr:nvCxnSpPr>
        <xdr:cNvPr id="60" name="直線コネクタ 59"/>
        <xdr:cNvCxnSpPr/>
      </xdr:nvCxnSpPr>
      <xdr:spPr>
        <a:xfrm flipV="1">
          <a:off x="3797300" y="6338368"/>
          <a:ext cx="838200" cy="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10436</xdr:rowOff>
    </xdr:from>
    <xdr:to>
      <xdr:col>19</xdr:col>
      <xdr:colOff>177800</xdr:colOff>
      <xdr:row>37</xdr:row>
      <xdr:rowOff>10714</xdr:rowOff>
    </xdr:to>
    <xdr:cxnSp macro="">
      <xdr:nvCxnSpPr>
        <xdr:cNvPr id="63" name="直線コネクタ 62"/>
        <xdr:cNvCxnSpPr/>
      </xdr:nvCxnSpPr>
      <xdr:spPr>
        <a:xfrm>
          <a:off x="2908300" y="6354086"/>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69448</xdr:rowOff>
    </xdr:from>
    <xdr:to>
      <xdr:col>20</xdr:col>
      <xdr:colOff>38100</xdr:colOff>
      <xdr:row>37</xdr:row>
      <xdr:rowOff>171048</xdr:rowOff>
    </xdr:to>
    <xdr:sp macro="" textlink="">
      <xdr:nvSpPr>
        <xdr:cNvPr id="64" name="フローチャート: 判断 63"/>
        <xdr:cNvSpPr/>
      </xdr:nvSpPr>
      <xdr:spPr>
        <a:xfrm>
          <a:off x="3746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162175</xdr:rowOff>
    </xdr:from>
    <xdr:ext cx="599010" cy="259045"/>
    <xdr:sp macro="" textlink="">
      <xdr:nvSpPr>
        <xdr:cNvPr id="65" name="テキスト ボックス 64"/>
        <xdr:cNvSpPr txBox="1"/>
      </xdr:nvSpPr>
      <xdr:spPr>
        <a:xfrm>
          <a:off x="3497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10436</xdr:rowOff>
    </xdr:from>
    <xdr:to>
      <xdr:col>15</xdr:col>
      <xdr:colOff>50800</xdr:colOff>
      <xdr:row>37</xdr:row>
      <xdr:rowOff>20998</xdr:rowOff>
    </xdr:to>
    <xdr:cxnSp macro="">
      <xdr:nvCxnSpPr>
        <xdr:cNvPr id="66" name="直線コネクタ 65"/>
        <xdr:cNvCxnSpPr/>
      </xdr:nvCxnSpPr>
      <xdr:spPr>
        <a:xfrm flipV="1">
          <a:off x="2019300" y="6354086"/>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74694</xdr:rowOff>
    </xdr:from>
    <xdr:to>
      <xdr:col>15</xdr:col>
      <xdr:colOff>101600</xdr:colOff>
      <xdr:row>38</xdr:row>
      <xdr:rowOff>4845</xdr:rowOff>
    </xdr:to>
    <xdr:sp macro="" textlink="">
      <xdr:nvSpPr>
        <xdr:cNvPr id="67" name="フローチャート: 判断 66"/>
        <xdr:cNvSpPr/>
      </xdr:nvSpPr>
      <xdr:spPr>
        <a:xfrm>
          <a:off x="2857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167422</xdr:rowOff>
    </xdr:from>
    <xdr:ext cx="599010" cy="259045"/>
    <xdr:sp macro="" textlink="">
      <xdr:nvSpPr>
        <xdr:cNvPr id="68" name="テキスト ボックス 67"/>
        <xdr:cNvSpPr txBox="1"/>
      </xdr:nvSpPr>
      <xdr:spPr>
        <a:xfrm>
          <a:off x="2608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20998</xdr:rowOff>
    </xdr:from>
    <xdr:to>
      <xdr:col>10</xdr:col>
      <xdr:colOff>114300</xdr:colOff>
      <xdr:row>37</xdr:row>
      <xdr:rowOff>30098</xdr:rowOff>
    </xdr:to>
    <xdr:cxnSp macro="">
      <xdr:nvCxnSpPr>
        <xdr:cNvPr id="69" name="直線コネクタ 68"/>
        <xdr:cNvCxnSpPr/>
      </xdr:nvCxnSpPr>
      <xdr:spPr>
        <a:xfrm flipV="1">
          <a:off x="1130300" y="6364648"/>
          <a:ext cx="8890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78693</xdr:rowOff>
    </xdr:from>
    <xdr:to>
      <xdr:col>10</xdr:col>
      <xdr:colOff>165100</xdr:colOff>
      <xdr:row>38</xdr:row>
      <xdr:rowOff>8843</xdr:rowOff>
    </xdr:to>
    <xdr:sp macro="" textlink="">
      <xdr:nvSpPr>
        <xdr:cNvPr id="70" name="フローチャート: 判断 69"/>
        <xdr:cNvSpPr/>
      </xdr:nvSpPr>
      <xdr:spPr>
        <a:xfrm>
          <a:off x="1968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171420</xdr:rowOff>
    </xdr:from>
    <xdr:ext cx="599010" cy="259045"/>
    <xdr:sp macro="" textlink="">
      <xdr:nvSpPr>
        <xdr:cNvPr id="71" name="テキスト ボックス 70"/>
        <xdr:cNvSpPr txBox="1"/>
      </xdr:nvSpPr>
      <xdr:spPr>
        <a:xfrm>
          <a:off x="1719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80135</xdr:rowOff>
    </xdr:from>
    <xdr:to>
      <xdr:col>6</xdr:col>
      <xdr:colOff>38100</xdr:colOff>
      <xdr:row>38</xdr:row>
      <xdr:rowOff>10285</xdr:rowOff>
    </xdr:to>
    <xdr:sp macro="" textlink="">
      <xdr:nvSpPr>
        <xdr:cNvPr id="72" name="フローチャート: 判断 71"/>
        <xdr:cNvSpPr/>
      </xdr:nvSpPr>
      <xdr:spPr>
        <a:xfrm>
          <a:off x="1079500" y="642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1412</xdr:rowOff>
    </xdr:from>
    <xdr:ext cx="599010" cy="259045"/>
    <xdr:sp macro="" textlink="">
      <xdr:nvSpPr>
        <xdr:cNvPr id="73" name="テキスト ボックス 72"/>
        <xdr:cNvSpPr txBox="1"/>
      </xdr:nvSpPr>
      <xdr:spPr>
        <a:xfrm>
          <a:off x="830795" y="65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115368</xdr:rowOff>
    </xdr:from>
    <xdr:to>
      <xdr:col>24</xdr:col>
      <xdr:colOff>114300</xdr:colOff>
      <xdr:row>37</xdr:row>
      <xdr:rowOff>45518</xdr:rowOff>
    </xdr:to>
    <xdr:sp macro="" textlink="">
      <xdr:nvSpPr>
        <xdr:cNvPr id="79" name="楕円 78"/>
        <xdr:cNvSpPr/>
      </xdr:nvSpPr>
      <xdr:spPr>
        <a:xfrm>
          <a:off x="4584700" y="628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93795</xdr:rowOff>
    </xdr:from>
    <xdr:ext cx="599010" cy="259045"/>
    <xdr:sp macro="" textlink="">
      <xdr:nvSpPr>
        <xdr:cNvPr id="80" name="人件費該当値テキスト"/>
        <xdr:cNvSpPr txBox="1"/>
      </xdr:nvSpPr>
      <xdr:spPr>
        <a:xfrm>
          <a:off x="4686300" y="626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131364</xdr:rowOff>
    </xdr:from>
    <xdr:to>
      <xdr:col>20</xdr:col>
      <xdr:colOff>38100</xdr:colOff>
      <xdr:row>37</xdr:row>
      <xdr:rowOff>61514</xdr:rowOff>
    </xdr:to>
    <xdr:sp macro="" textlink="">
      <xdr:nvSpPr>
        <xdr:cNvPr id="81" name="楕円 80"/>
        <xdr:cNvSpPr/>
      </xdr:nvSpPr>
      <xdr:spPr>
        <a:xfrm>
          <a:off x="3746500" y="63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78041</xdr:rowOff>
    </xdr:from>
    <xdr:ext cx="599010" cy="259045"/>
    <xdr:sp macro="" textlink="">
      <xdr:nvSpPr>
        <xdr:cNvPr id="82" name="テキスト ボックス 81"/>
        <xdr:cNvSpPr txBox="1"/>
      </xdr:nvSpPr>
      <xdr:spPr>
        <a:xfrm>
          <a:off x="3497795" y="607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131086</xdr:rowOff>
    </xdr:from>
    <xdr:to>
      <xdr:col>15</xdr:col>
      <xdr:colOff>101600</xdr:colOff>
      <xdr:row>37</xdr:row>
      <xdr:rowOff>61236</xdr:rowOff>
    </xdr:to>
    <xdr:sp macro="" textlink="">
      <xdr:nvSpPr>
        <xdr:cNvPr id="83" name="楕円 82"/>
        <xdr:cNvSpPr/>
      </xdr:nvSpPr>
      <xdr:spPr>
        <a:xfrm>
          <a:off x="2857500" y="63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77763</xdr:rowOff>
    </xdr:from>
    <xdr:ext cx="599010" cy="259045"/>
    <xdr:sp macro="" textlink="">
      <xdr:nvSpPr>
        <xdr:cNvPr id="84" name="テキスト ボックス 83"/>
        <xdr:cNvSpPr txBox="1"/>
      </xdr:nvSpPr>
      <xdr:spPr>
        <a:xfrm>
          <a:off x="2608795" y="607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141648</xdr:rowOff>
    </xdr:from>
    <xdr:to>
      <xdr:col>10</xdr:col>
      <xdr:colOff>165100</xdr:colOff>
      <xdr:row>37</xdr:row>
      <xdr:rowOff>71798</xdr:rowOff>
    </xdr:to>
    <xdr:sp macro="" textlink="">
      <xdr:nvSpPr>
        <xdr:cNvPr id="85" name="楕円 84"/>
        <xdr:cNvSpPr/>
      </xdr:nvSpPr>
      <xdr:spPr>
        <a:xfrm>
          <a:off x="1968500" y="63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88325</xdr:rowOff>
    </xdr:from>
    <xdr:ext cx="599010" cy="259045"/>
    <xdr:sp macro="" textlink="">
      <xdr:nvSpPr>
        <xdr:cNvPr id="86" name="テキスト ボックス 85"/>
        <xdr:cNvSpPr txBox="1"/>
      </xdr:nvSpPr>
      <xdr:spPr>
        <a:xfrm>
          <a:off x="1719795" y="608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150748</xdr:rowOff>
    </xdr:from>
    <xdr:to>
      <xdr:col>6</xdr:col>
      <xdr:colOff>38100</xdr:colOff>
      <xdr:row>37</xdr:row>
      <xdr:rowOff>80898</xdr:rowOff>
    </xdr:to>
    <xdr:sp macro="" textlink="">
      <xdr:nvSpPr>
        <xdr:cNvPr id="87" name="楕円 86"/>
        <xdr:cNvSpPr/>
      </xdr:nvSpPr>
      <xdr:spPr>
        <a:xfrm>
          <a:off x="1079500" y="63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97425</xdr:rowOff>
    </xdr:from>
    <xdr:ext cx="599010" cy="259045"/>
    <xdr:sp macro="" textlink="">
      <xdr:nvSpPr>
        <xdr:cNvPr id="88" name="テキスト ボックス 87"/>
        <xdr:cNvSpPr txBox="1"/>
      </xdr:nvSpPr>
      <xdr:spPr>
        <a:xfrm>
          <a:off x="830795" y="609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156266</xdr:rowOff>
    </xdr:from>
    <xdr:to>
      <xdr:col>24</xdr:col>
      <xdr:colOff>63500</xdr:colOff>
      <xdr:row>57</xdr:row>
      <xdr:rowOff>38809</xdr:rowOff>
    </xdr:to>
    <xdr:cxnSp macro="">
      <xdr:nvCxnSpPr>
        <xdr:cNvPr id="117" name="直線コネクタ 116"/>
        <xdr:cNvCxnSpPr/>
      </xdr:nvCxnSpPr>
      <xdr:spPr>
        <a:xfrm>
          <a:off x="3797300" y="9757466"/>
          <a:ext cx="838200" cy="5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156266</xdr:rowOff>
    </xdr:from>
    <xdr:to>
      <xdr:col>19</xdr:col>
      <xdr:colOff>177800</xdr:colOff>
      <xdr:row>57</xdr:row>
      <xdr:rowOff>15978</xdr:rowOff>
    </xdr:to>
    <xdr:cxnSp macro="">
      <xdr:nvCxnSpPr>
        <xdr:cNvPr id="120" name="直線コネクタ 119"/>
        <xdr:cNvCxnSpPr/>
      </xdr:nvCxnSpPr>
      <xdr:spPr>
        <a:xfrm flipV="1">
          <a:off x="2908300" y="9757466"/>
          <a:ext cx="889000" cy="3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49281</xdr:rowOff>
    </xdr:from>
    <xdr:to>
      <xdr:col>20</xdr:col>
      <xdr:colOff>38100</xdr:colOff>
      <xdr:row>57</xdr:row>
      <xdr:rowOff>150881</xdr:rowOff>
    </xdr:to>
    <xdr:sp macro="" textlink="">
      <xdr:nvSpPr>
        <xdr:cNvPr id="121" name="フローチャート: 判断 120"/>
        <xdr:cNvSpPr/>
      </xdr:nvSpPr>
      <xdr:spPr>
        <a:xfrm>
          <a:off x="3746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142008</xdr:rowOff>
    </xdr:from>
    <xdr:ext cx="599010" cy="259045"/>
    <xdr:sp macro="" textlink="">
      <xdr:nvSpPr>
        <xdr:cNvPr id="122" name="テキスト ボックス 121"/>
        <xdr:cNvSpPr txBox="1"/>
      </xdr:nvSpPr>
      <xdr:spPr>
        <a:xfrm>
          <a:off x="3497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2622</xdr:rowOff>
    </xdr:from>
    <xdr:to>
      <xdr:col>15</xdr:col>
      <xdr:colOff>50800</xdr:colOff>
      <xdr:row>57</xdr:row>
      <xdr:rowOff>15978</xdr:rowOff>
    </xdr:to>
    <xdr:cxnSp macro="">
      <xdr:nvCxnSpPr>
        <xdr:cNvPr id="123" name="直線コネクタ 122"/>
        <xdr:cNvCxnSpPr/>
      </xdr:nvCxnSpPr>
      <xdr:spPr>
        <a:xfrm>
          <a:off x="2019300" y="9775272"/>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63779</xdr:rowOff>
    </xdr:from>
    <xdr:to>
      <xdr:col>15</xdr:col>
      <xdr:colOff>101600</xdr:colOff>
      <xdr:row>57</xdr:row>
      <xdr:rowOff>165379</xdr:rowOff>
    </xdr:to>
    <xdr:sp macro="" textlink="">
      <xdr:nvSpPr>
        <xdr:cNvPr id="124" name="フローチャート: 判断 123"/>
        <xdr:cNvSpPr/>
      </xdr:nvSpPr>
      <xdr:spPr>
        <a:xfrm>
          <a:off x="2857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156506</xdr:rowOff>
    </xdr:from>
    <xdr:ext cx="599010" cy="259045"/>
    <xdr:sp macro="" textlink="">
      <xdr:nvSpPr>
        <xdr:cNvPr id="125" name="テキスト ボックス 124"/>
        <xdr:cNvSpPr txBox="1"/>
      </xdr:nvSpPr>
      <xdr:spPr>
        <a:xfrm>
          <a:off x="2608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2622</xdr:rowOff>
    </xdr:from>
    <xdr:to>
      <xdr:col>10</xdr:col>
      <xdr:colOff>114300</xdr:colOff>
      <xdr:row>57</xdr:row>
      <xdr:rowOff>54425</xdr:rowOff>
    </xdr:to>
    <xdr:cxnSp macro="">
      <xdr:nvCxnSpPr>
        <xdr:cNvPr id="126" name="直線コネクタ 125"/>
        <xdr:cNvCxnSpPr/>
      </xdr:nvCxnSpPr>
      <xdr:spPr>
        <a:xfrm flipV="1">
          <a:off x="1130300" y="9775272"/>
          <a:ext cx="889000" cy="5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70452</xdr:rowOff>
    </xdr:from>
    <xdr:to>
      <xdr:col>10</xdr:col>
      <xdr:colOff>165100</xdr:colOff>
      <xdr:row>58</xdr:row>
      <xdr:rowOff>602</xdr:rowOff>
    </xdr:to>
    <xdr:sp macro="" textlink="">
      <xdr:nvSpPr>
        <xdr:cNvPr id="127" name="フローチャート: 判断 126"/>
        <xdr:cNvSpPr/>
      </xdr:nvSpPr>
      <xdr:spPr>
        <a:xfrm>
          <a:off x="1968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163179</xdr:rowOff>
    </xdr:from>
    <xdr:ext cx="599010" cy="259045"/>
    <xdr:sp macro="" textlink="">
      <xdr:nvSpPr>
        <xdr:cNvPr id="128" name="テキスト ボックス 127"/>
        <xdr:cNvSpPr txBox="1"/>
      </xdr:nvSpPr>
      <xdr:spPr>
        <a:xfrm>
          <a:off x="1719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85486</xdr:rowOff>
    </xdr:from>
    <xdr:to>
      <xdr:col>6</xdr:col>
      <xdr:colOff>38100</xdr:colOff>
      <xdr:row>58</xdr:row>
      <xdr:rowOff>15636</xdr:rowOff>
    </xdr:to>
    <xdr:sp macro="" textlink="">
      <xdr:nvSpPr>
        <xdr:cNvPr id="129" name="フローチャート: 判断 128"/>
        <xdr:cNvSpPr/>
      </xdr:nvSpPr>
      <xdr:spPr>
        <a:xfrm>
          <a:off x="1079500" y="985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6763</xdr:rowOff>
    </xdr:from>
    <xdr:ext cx="599010" cy="259045"/>
    <xdr:sp macro="" textlink="">
      <xdr:nvSpPr>
        <xdr:cNvPr id="130" name="テキスト ボックス 129"/>
        <xdr:cNvSpPr txBox="1"/>
      </xdr:nvSpPr>
      <xdr:spPr>
        <a:xfrm>
          <a:off x="830795" y="995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159459</xdr:rowOff>
    </xdr:from>
    <xdr:to>
      <xdr:col>24</xdr:col>
      <xdr:colOff>114300</xdr:colOff>
      <xdr:row>57</xdr:row>
      <xdr:rowOff>89609</xdr:rowOff>
    </xdr:to>
    <xdr:sp macro="" textlink="">
      <xdr:nvSpPr>
        <xdr:cNvPr id="136" name="楕円 135"/>
        <xdr:cNvSpPr/>
      </xdr:nvSpPr>
      <xdr:spPr>
        <a:xfrm>
          <a:off x="4584700" y="976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137886</xdr:rowOff>
    </xdr:from>
    <xdr:ext cx="599010" cy="259045"/>
    <xdr:sp macro="" textlink="">
      <xdr:nvSpPr>
        <xdr:cNvPr id="137" name="物件費該当値テキスト"/>
        <xdr:cNvSpPr txBox="1"/>
      </xdr:nvSpPr>
      <xdr:spPr>
        <a:xfrm>
          <a:off x="4686300" y="973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105466</xdr:rowOff>
    </xdr:from>
    <xdr:to>
      <xdr:col>20</xdr:col>
      <xdr:colOff>38100</xdr:colOff>
      <xdr:row>57</xdr:row>
      <xdr:rowOff>35616</xdr:rowOff>
    </xdr:to>
    <xdr:sp macro="" textlink="">
      <xdr:nvSpPr>
        <xdr:cNvPr id="138" name="楕円 137"/>
        <xdr:cNvSpPr/>
      </xdr:nvSpPr>
      <xdr:spPr>
        <a:xfrm>
          <a:off x="3746500" y="97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52143</xdr:rowOff>
    </xdr:from>
    <xdr:ext cx="599010" cy="259045"/>
    <xdr:sp macro="" textlink="">
      <xdr:nvSpPr>
        <xdr:cNvPr id="139" name="テキスト ボックス 138"/>
        <xdr:cNvSpPr txBox="1"/>
      </xdr:nvSpPr>
      <xdr:spPr>
        <a:xfrm>
          <a:off x="3497795" y="948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136628</xdr:rowOff>
    </xdr:from>
    <xdr:to>
      <xdr:col>15</xdr:col>
      <xdr:colOff>101600</xdr:colOff>
      <xdr:row>57</xdr:row>
      <xdr:rowOff>66778</xdr:rowOff>
    </xdr:to>
    <xdr:sp macro="" textlink="">
      <xdr:nvSpPr>
        <xdr:cNvPr id="140" name="楕円 139"/>
        <xdr:cNvSpPr/>
      </xdr:nvSpPr>
      <xdr:spPr>
        <a:xfrm>
          <a:off x="2857500" y="97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83305</xdr:rowOff>
    </xdr:from>
    <xdr:ext cx="599010" cy="259045"/>
    <xdr:sp macro="" textlink="">
      <xdr:nvSpPr>
        <xdr:cNvPr id="141" name="テキスト ボックス 140"/>
        <xdr:cNvSpPr txBox="1"/>
      </xdr:nvSpPr>
      <xdr:spPr>
        <a:xfrm>
          <a:off x="2608795" y="951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123272</xdr:rowOff>
    </xdr:from>
    <xdr:to>
      <xdr:col>10</xdr:col>
      <xdr:colOff>165100</xdr:colOff>
      <xdr:row>57</xdr:row>
      <xdr:rowOff>53422</xdr:rowOff>
    </xdr:to>
    <xdr:sp macro="" textlink="">
      <xdr:nvSpPr>
        <xdr:cNvPr id="142" name="楕円 141"/>
        <xdr:cNvSpPr/>
      </xdr:nvSpPr>
      <xdr:spPr>
        <a:xfrm>
          <a:off x="1968500" y="97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69949</xdr:rowOff>
    </xdr:from>
    <xdr:ext cx="599010" cy="259045"/>
    <xdr:sp macro="" textlink="">
      <xdr:nvSpPr>
        <xdr:cNvPr id="143" name="テキスト ボックス 142"/>
        <xdr:cNvSpPr txBox="1"/>
      </xdr:nvSpPr>
      <xdr:spPr>
        <a:xfrm>
          <a:off x="1719795" y="949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3625</xdr:rowOff>
    </xdr:from>
    <xdr:to>
      <xdr:col>6</xdr:col>
      <xdr:colOff>38100</xdr:colOff>
      <xdr:row>57</xdr:row>
      <xdr:rowOff>105225</xdr:rowOff>
    </xdr:to>
    <xdr:sp macro="" textlink="">
      <xdr:nvSpPr>
        <xdr:cNvPr id="144" name="楕円 143"/>
        <xdr:cNvSpPr/>
      </xdr:nvSpPr>
      <xdr:spPr>
        <a:xfrm>
          <a:off x="1079500" y="97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121752</xdr:rowOff>
    </xdr:from>
    <xdr:ext cx="599010" cy="259045"/>
    <xdr:sp macro="" textlink="">
      <xdr:nvSpPr>
        <xdr:cNvPr id="145" name="テキスト ボックス 144"/>
        <xdr:cNvSpPr txBox="1"/>
      </xdr:nvSpPr>
      <xdr:spPr>
        <a:xfrm>
          <a:off x="830795" y="955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77605</xdr:rowOff>
    </xdr:from>
    <xdr:to>
      <xdr:col>24</xdr:col>
      <xdr:colOff>63500</xdr:colOff>
      <xdr:row>78</xdr:row>
      <xdr:rowOff>163474</xdr:rowOff>
    </xdr:to>
    <xdr:cxnSp macro="">
      <xdr:nvCxnSpPr>
        <xdr:cNvPr id="174" name="直線コネクタ 173"/>
        <xdr:cNvCxnSpPr/>
      </xdr:nvCxnSpPr>
      <xdr:spPr>
        <a:xfrm flipV="1">
          <a:off x="3797300" y="13450705"/>
          <a:ext cx="838200" cy="8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155809</xdr:rowOff>
    </xdr:from>
    <xdr:to>
      <xdr:col>19</xdr:col>
      <xdr:colOff>177800</xdr:colOff>
      <xdr:row>78</xdr:row>
      <xdr:rowOff>163474</xdr:rowOff>
    </xdr:to>
    <xdr:cxnSp macro="">
      <xdr:nvCxnSpPr>
        <xdr:cNvPr id="177" name="直線コネクタ 176"/>
        <xdr:cNvCxnSpPr/>
      </xdr:nvCxnSpPr>
      <xdr:spPr>
        <a:xfrm>
          <a:off x="2908300" y="13528909"/>
          <a:ext cx="889000" cy="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104476</xdr:rowOff>
    </xdr:from>
    <xdr:to>
      <xdr:col>20</xdr:col>
      <xdr:colOff>38100</xdr:colOff>
      <xdr:row>79</xdr:row>
      <xdr:rowOff>34626</xdr:rowOff>
    </xdr:to>
    <xdr:sp macro="" textlink="">
      <xdr:nvSpPr>
        <xdr:cNvPr id="178" name="フローチャート: 判断 177"/>
        <xdr:cNvSpPr/>
      </xdr:nvSpPr>
      <xdr:spPr>
        <a:xfrm>
          <a:off x="3746500" y="134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51153</xdr:rowOff>
    </xdr:from>
    <xdr:ext cx="534377" cy="259045"/>
    <xdr:sp macro="" textlink="">
      <xdr:nvSpPr>
        <xdr:cNvPr id="179" name="テキスト ボックス 178"/>
        <xdr:cNvSpPr txBox="1"/>
      </xdr:nvSpPr>
      <xdr:spPr>
        <a:xfrm>
          <a:off x="3530111" y="132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155809</xdr:rowOff>
    </xdr:from>
    <xdr:to>
      <xdr:col>15</xdr:col>
      <xdr:colOff>50800</xdr:colOff>
      <xdr:row>79</xdr:row>
      <xdr:rowOff>856</xdr:rowOff>
    </xdr:to>
    <xdr:cxnSp macro="">
      <xdr:nvCxnSpPr>
        <xdr:cNvPr id="180" name="直線コネクタ 179"/>
        <xdr:cNvCxnSpPr/>
      </xdr:nvCxnSpPr>
      <xdr:spPr>
        <a:xfrm flipV="1">
          <a:off x="2019300" y="13528909"/>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104189</xdr:rowOff>
    </xdr:from>
    <xdr:to>
      <xdr:col>15</xdr:col>
      <xdr:colOff>101600</xdr:colOff>
      <xdr:row>79</xdr:row>
      <xdr:rowOff>34339</xdr:rowOff>
    </xdr:to>
    <xdr:sp macro="" textlink="">
      <xdr:nvSpPr>
        <xdr:cNvPr id="181" name="フローチャート: 判断 180"/>
        <xdr:cNvSpPr/>
      </xdr:nvSpPr>
      <xdr:spPr>
        <a:xfrm>
          <a:off x="2857500" y="134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50866</xdr:rowOff>
    </xdr:from>
    <xdr:ext cx="534377" cy="259045"/>
    <xdr:sp macro="" textlink="">
      <xdr:nvSpPr>
        <xdr:cNvPr id="182" name="テキスト ボックス 181"/>
        <xdr:cNvSpPr txBox="1"/>
      </xdr:nvSpPr>
      <xdr:spPr>
        <a:xfrm>
          <a:off x="2641111" y="1325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155553</xdr:rowOff>
    </xdr:from>
    <xdr:to>
      <xdr:col>10</xdr:col>
      <xdr:colOff>114300</xdr:colOff>
      <xdr:row>79</xdr:row>
      <xdr:rowOff>856</xdr:rowOff>
    </xdr:to>
    <xdr:cxnSp macro="">
      <xdr:nvCxnSpPr>
        <xdr:cNvPr id="183" name="直線コネクタ 182"/>
        <xdr:cNvCxnSpPr/>
      </xdr:nvCxnSpPr>
      <xdr:spPr>
        <a:xfrm>
          <a:off x="1130300" y="13528653"/>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105367</xdr:rowOff>
    </xdr:from>
    <xdr:to>
      <xdr:col>10</xdr:col>
      <xdr:colOff>165100</xdr:colOff>
      <xdr:row>79</xdr:row>
      <xdr:rowOff>35517</xdr:rowOff>
    </xdr:to>
    <xdr:sp macro="" textlink="">
      <xdr:nvSpPr>
        <xdr:cNvPr id="184" name="フローチャート: 判断 183"/>
        <xdr:cNvSpPr/>
      </xdr:nvSpPr>
      <xdr:spPr>
        <a:xfrm>
          <a:off x="1968500" y="1347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52044</xdr:rowOff>
    </xdr:from>
    <xdr:ext cx="534377" cy="259045"/>
    <xdr:sp macro="" textlink="">
      <xdr:nvSpPr>
        <xdr:cNvPr id="185" name="テキスト ボックス 184"/>
        <xdr:cNvSpPr txBox="1"/>
      </xdr:nvSpPr>
      <xdr:spPr>
        <a:xfrm>
          <a:off x="1752111" y="1325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108339</xdr:rowOff>
    </xdr:from>
    <xdr:to>
      <xdr:col>6</xdr:col>
      <xdr:colOff>38100</xdr:colOff>
      <xdr:row>79</xdr:row>
      <xdr:rowOff>38489</xdr:rowOff>
    </xdr:to>
    <xdr:sp macro="" textlink="">
      <xdr:nvSpPr>
        <xdr:cNvPr id="186" name="フローチャート: 判断 185"/>
        <xdr:cNvSpPr/>
      </xdr:nvSpPr>
      <xdr:spPr>
        <a:xfrm>
          <a:off x="1079500" y="134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29616</xdr:rowOff>
    </xdr:from>
    <xdr:ext cx="534377" cy="259045"/>
    <xdr:sp macro="" textlink="">
      <xdr:nvSpPr>
        <xdr:cNvPr id="187" name="テキスト ボックス 186"/>
        <xdr:cNvSpPr txBox="1"/>
      </xdr:nvSpPr>
      <xdr:spPr>
        <a:xfrm>
          <a:off x="863111" y="135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26805</xdr:rowOff>
    </xdr:from>
    <xdr:to>
      <xdr:col>24</xdr:col>
      <xdr:colOff>114300</xdr:colOff>
      <xdr:row>78</xdr:row>
      <xdr:rowOff>128405</xdr:rowOff>
    </xdr:to>
    <xdr:sp macro="" textlink="">
      <xdr:nvSpPr>
        <xdr:cNvPr id="193" name="楕円 192"/>
        <xdr:cNvSpPr/>
      </xdr:nvSpPr>
      <xdr:spPr>
        <a:xfrm>
          <a:off x="4584700" y="13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49682</xdr:rowOff>
    </xdr:from>
    <xdr:ext cx="534377" cy="259045"/>
    <xdr:sp macro="" textlink="">
      <xdr:nvSpPr>
        <xdr:cNvPr id="194" name="維持補修費該当値テキスト"/>
        <xdr:cNvSpPr txBox="1"/>
      </xdr:nvSpPr>
      <xdr:spPr>
        <a:xfrm>
          <a:off x="4686300" y="132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112674</xdr:rowOff>
    </xdr:from>
    <xdr:to>
      <xdr:col>20</xdr:col>
      <xdr:colOff>38100</xdr:colOff>
      <xdr:row>79</xdr:row>
      <xdr:rowOff>42824</xdr:rowOff>
    </xdr:to>
    <xdr:sp macro="" textlink="">
      <xdr:nvSpPr>
        <xdr:cNvPr id="195" name="楕円 194"/>
        <xdr:cNvSpPr/>
      </xdr:nvSpPr>
      <xdr:spPr>
        <a:xfrm>
          <a:off x="3746500" y="134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33951</xdr:rowOff>
    </xdr:from>
    <xdr:ext cx="534377" cy="259045"/>
    <xdr:sp macro="" textlink="">
      <xdr:nvSpPr>
        <xdr:cNvPr id="196" name="テキスト ボックス 195"/>
        <xdr:cNvSpPr txBox="1"/>
      </xdr:nvSpPr>
      <xdr:spPr>
        <a:xfrm>
          <a:off x="3530111" y="1357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105009</xdr:rowOff>
    </xdr:from>
    <xdr:to>
      <xdr:col>15</xdr:col>
      <xdr:colOff>101600</xdr:colOff>
      <xdr:row>79</xdr:row>
      <xdr:rowOff>35159</xdr:rowOff>
    </xdr:to>
    <xdr:sp macro="" textlink="">
      <xdr:nvSpPr>
        <xdr:cNvPr id="197" name="楕円 196"/>
        <xdr:cNvSpPr/>
      </xdr:nvSpPr>
      <xdr:spPr>
        <a:xfrm>
          <a:off x="2857500" y="134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26286</xdr:rowOff>
    </xdr:from>
    <xdr:ext cx="534377" cy="259045"/>
    <xdr:sp macro="" textlink="">
      <xdr:nvSpPr>
        <xdr:cNvPr id="198" name="テキスト ボックス 197"/>
        <xdr:cNvSpPr txBox="1"/>
      </xdr:nvSpPr>
      <xdr:spPr>
        <a:xfrm>
          <a:off x="2641111" y="1357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121506</xdr:rowOff>
    </xdr:from>
    <xdr:to>
      <xdr:col>10</xdr:col>
      <xdr:colOff>165100</xdr:colOff>
      <xdr:row>79</xdr:row>
      <xdr:rowOff>51656</xdr:rowOff>
    </xdr:to>
    <xdr:sp macro="" textlink="">
      <xdr:nvSpPr>
        <xdr:cNvPr id="199" name="楕円 198"/>
        <xdr:cNvSpPr/>
      </xdr:nvSpPr>
      <xdr:spPr>
        <a:xfrm>
          <a:off x="1968500" y="1349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42783</xdr:rowOff>
    </xdr:from>
    <xdr:ext cx="534377" cy="259045"/>
    <xdr:sp macro="" textlink="">
      <xdr:nvSpPr>
        <xdr:cNvPr id="200" name="テキスト ボックス 199"/>
        <xdr:cNvSpPr txBox="1"/>
      </xdr:nvSpPr>
      <xdr:spPr>
        <a:xfrm>
          <a:off x="1752111" y="135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104753</xdr:rowOff>
    </xdr:from>
    <xdr:to>
      <xdr:col>6</xdr:col>
      <xdr:colOff>38100</xdr:colOff>
      <xdr:row>79</xdr:row>
      <xdr:rowOff>34903</xdr:rowOff>
    </xdr:to>
    <xdr:sp macro="" textlink="">
      <xdr:nvSpPr>
        <xdr:cNvPr id="201" name="楕円 200"/>
        <xdr:cNvSpPr/>
      </xdr:nvSpPr>
      <xdr:spPr>
        <a:xfrm>
          <a:off x="1079500" y="1347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51430</xdr:rowOff>
    </xdr:from>
    <xdr:ext cx="534377" cy="259045"/>
    <xdr:sp macro="" textlink="">
      <xdr:nvSpPr>
        <xdr:cNvPr id="202" name="テキスト ボックス 201"/>
        <xdr:cNvSpPr txBox="1"/>
      </xdr:nvSpPr>
      <xdr:spPr>
        <a:xfrm>
          <a:off x="863111" y="1325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114368</xdr:rowOff>
    </xdr:from>
    <xdr:to>
      <xdr:col>24</xdr:col>
      <xdr:colOff>63500</xdr:colOff>
      <xdr:row>94</xdr:row>
      <xdr:rowOff>150476</xdr:rowOff>
    </xdr:to>
    <xdr:cxnSp macro="">
      <xdr:nvCxnSpPr>
        <xdr:cNvPr id="233" name="直線コネクタ 232"/>
        <xdr:cNvCxnSpPr/>
      </xdr:nvCxnSpPr>
      <xdr:spPr>
        <a:xfrm flipV="1">
          <a:off x="3797300" y="16230668"/>
          <a:ext cx="838200" cy="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150476</xdr:rowOff>
    </xdr:from>
    <xdr:to>
      <xdr:col>19</xdr:col>
      <xdr:colOff>177800</xdr:colOff>
      <xdr:row>95</xdr:row>
      <xdr:rowOff>10530</xdr:rowOff>
    </xdr:to>
    <xdr:cxnSp macro="">
      <xdr:nvCxnSpPr>
        <xdr:cNvPr id="236" name="直線コネクタ 235"/>
        <xdr:cNvCxnSpPr/>
      </xdr:nvCxnSpPr>
      <xdr:spPr>
        <a:xfrm flipV="1">
          <a:off x="2908300" y="16266776"/>
          <a:ext cx="889000" cy="3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86047</xdr:rowOff>
    </xdr:from>
    <xdr:to>
      <xdr:col>20</xdr:col>
      <xdr:colOff>38100</xdr:colOff>
      <xdr:row>95</xdr:row>
      <xdr:rowOff>16197</xdr:rowOff>
    </xdr:to>
    <xdr:sp macro="" textlink="">
      <xdr:nvSpPr>
        <xdr:cNvPr id="237" name="フローチャート: 判断 236"/>
        <xdr:cNvSpPr/>
      </xdr:nvSpPr>
      <xdr:spPr>
        <a:xfrm>
          <a:off x="3746500" y="1620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32724</xdr:rowOff>
    </xdr:from>
    <xdr:ext cx="534377" cy="259045"/>
    <xdr:sp macro="" textlink="">
      <xdr:nvSpPr>
        <xdr:cNvPr id="238" name="テキスト ボックス 237"/>
        <xdr:cNvSpPr txBox="1"/>
      </xdr:nvSpPr>
      <xdr:spPr>
        <a:xfrm>
          <a:off x="3530111" y="159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10530</xdr:rowOff>
    </xdr:from>
    <xdr:to>
      <xdr:col>15</xdr:col>
      <xdr:colOff>50800</xdr:colOff>
      <xdr:row>95</xdr:row>
      <xdr:rowOff>14689</xdr:rowOff>
    </xdr:to>
    <xdr:cxnSp macro="">
      <xdr:nvCxnSpPr>
        <xdr:cNvPr id="239" name="直線コネクタ 238"/>
        <xdr:cNvCxnSpPr/>
      </xdr:nvCxnSpPr>
      <xdr:spPr>
        <a:xfrm flipV="1">
          <a:off x="2019300" y="16298280"/>
          <a:ext cx="889000" cy="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109387</xdr:rowOff>
    </xdr:from>
    <xdr:to>
      <xdr:col>15</xdr:col>
      <xdr:colOff>101600</xdr:colOff>
      <xdr:row>95</xdr:row>
      <xdr:rowOff>39537</xdr:rowOff>
    </xdr:to>
    <xdr:sp macro="" textlink="">
      <xdr:nvSpPr>
        <xdr:cNvPr id="240" name="フローチャート: 判断 239"/>
        <xdr:cNvSpPr/>
      </xdr:nvSpPr>
      <xdr:spPr>
        <a:xfrm>
          <a:off x="2857500" y="1622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56064</xdr:rowOff>
    </xdr:from>
    <xdr:ext cx="534377" cy="259045"/>
    <xdr:sp macro="" textlink="">
      <xdr:nvSpPr>
        <xdr:cNvPr id="241" name="テキスト ボックス 240"/>
        <xdr:cNvSpPr txBox="1"/>
      </xdr:nvSpPr>
      <xdr:spPr>
        <a:xfrm>
          <a:off x="2641111" y="1600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14689</xdr:rowOff>
    </xdr:from>
    <xdr:to>
      <xdr:col>10</xdr:col>
      <xdr:colOff>114300</xdr:colOff>
      <xdr:row>95</xdr:row>
      <xdr:rowOff>33499</xdr:rowOff>
    </xdr:to>
    <xdr:cxnSp macro="">
      <xdr:nvCxnSpPr>
        <xdr:cNvPr id="242" name="直線コネクタ 241"/>
        <xdr:cNvCxnSpPr/>
      </xdr:nvCxnSpPr>
      <xdr:spPr>
        <a:xfrm flipV="1">
          <a:off x="1130300" y="16302439"/>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115004</xdr:rowOff>
    </xdr:from>
    <xdr:to>
      <xdr:col>10</xdr:col>
      <xdr:colOff>165100</xdr:colOff>
      <xdr:row>95</xdr:row>
      <xdr:rowOff>45154</xdr:rowOff>
    </xdr:to>
    <xdr:sp macro="" textlink="">
      <xdr:nvSpPr>
        <xdr:cNvPr id="243" name="フローチャート: 判断 242"/>
        <xdr:cNvSpPr/>
      </xdr:nvSpPr>
      <xdr:spPr>
        <a:xfrm>
          <a:off x="1968500" y="1623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61681</xdr:rowOff>
    </xdr:from>
    <xdr:ext cx="534377" cy="259045"/>
    <xdr:sp macro="" textlink="">
      <xdr:nvSpPr>
        <xdr:cNvPr id="244" name="テキスト ボックス 243"/>
        <xdr:cNvSpPr txBox="1"/>
      </xdr:nvSpPr>
      <xdr:spPr>
        <a:xfrm>
          <a:off x="1752111" y="160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116092</xdr:rowOff>
    </xdr:from>
    <xdr:to>
      <xdr:col>6</xdr:col>
      <xdr:colOff>38100</xdr:colOff>
      <xdr:row>95</xdr:row>
      <xdr:rowOff>46242</xdr:rowOff>
    </xdr:to>
    <xdr:sp macro="" textlink="">
      <xdr:nvSpPr>
        <xdr:cNvPr id="245" name="フローチャート: 判断 244"/>
        <xdr:cNvSpPr/>
      </xdr:nvSpPr>
      <xdr:spPr>
        <a:xfrm>
          <a:off x="1079500" y="1623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62769</xdr:rowOff>
    </xdr:from>
    <xdr:ext cx="534377" cy="259045"/>
    <xdr:sp macro="" textlink="">
      <xdr:nvSpPr>
        <xdr:cNvPr id="246" name="テキスト ボックス 245"/>
        <xdr:cNvSpPr txBox="1"/>
      </xdr:nvSpPr>
      <xdr:spPr>
        <a:xfrm>
          <a:off x="863111" y="160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63568</xdr:rowOff>
    </xdr:from>
    <xdr:to>
      <xdr:col>24</xdr:col>
      <xdr:colOff>114300</xdr:colOff>
      <xdr:row>94</xdr:row>
      <xdr:rowOff>165168</xdr:rowOff>
    </xdr:to>
    <xdr:sp macro="" textlink="">
      <xdr:nvSpPr>
        <xdr:cNvPr id="252" name="楕円 251"/>
        <xdr:cNvSpPr/>
      </xdr:nvSpPr>
      <xdr:spPr>
        <a:xfrm>
          <a:off x="4584700" y="1617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86445</xdr:rowOff>
    </xdr:from>
    <xdr:ext cx="534377" cy="259045"/>
    <xdr:sp macro="" textlink="">
      <xdr:nvSpPr>
        <xdr:cNvPr id="253" name="扶助費該当値テキスト"/>
        <xdr:cNvSpPr txBox="1"/>
      </xdr:nvSpPr>
      <xdr:spPr>
        <a:xfrm>
          <a:off x="4686300" y="1603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99676</xdr:rowOff>
    </xdr:from>
    <xdr:to>
      <xdr:col>20</xdr:col>
      <xdr:colOff>38100</xdr:colOff>
      <xdr:row>95</xdr:row>
      <xdr:rowOff>29826</xdr:rowOff>
    </xdr:to>
    <xdr:sp macro="" textlink="">
      <xdr:nvSpPr>
        <xdr:cNvPr id="254" name="楕円 253"/>
        <xdr:cNvSpPr/>
      </xdr:nvSpPr>
      <xdr:spPr>
        <a:xfrm>
          <a:off x="3746500" y="1621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20953</xdr:rowOff>
    </xdr:from>
    <xdr:ext cx="534377" cy="259045"/>
    <xdr:sp macro="" textlink="">
      <xdr:nvSpPr>
        <xdr:cNvPr id="255" name="テキスト ボックス 254"/>
        <xdr:cNvSpPr txBox="1"/>
      </xdr:nvSpPr>
      <xdr:spPr>
        <a:xfrm>
          <a:off x="3530111" y="1630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131180</xdr:rowOff>
    </xdr:from>
    <xdr:to>
      <xdr:col>15</xdr:col>
      <xdr:colOff>101600</xdr:colOff>
      <xdr:row>95</xdr:row>
      <xdr:rowOff>61330</xdr:rowOff>
    </xdr:to>
    <xdr:sp macro="" textlink="">
      <xdr:nvSpPr>
        <xdr:cNvPr id="256" name="楕円 255"/>
        <xdr:cNvSpPr/>
      </xdr:nvSpPr>
      <xdr:spPr>
        <a:xfrm>
          <a:off x="2857500" y="162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52457</xdr:rowOff>
    </xdr:from>
    <xdr:ext cx="534377" cy="259045"/>
    <xdr:sp macro="" textlink="">
      <xdr:nvSpPr>
        <xdr:cNvPr id="257" name="テキスト ボックス 256"/>
        <xdr:cNvSpPr txBox="1"/>
      </xdr:nvSpPr>
      <xdr:spPr>
        <a:xfrm>
          <a:off x="2641111" y="163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135339</xdr:rowOff>
    </xdr:from>
    <xdr:to>
      <xdr:col>10</xdr:col>
      <xdr:colOff>165100</xdr:colOff>
      <xdr:row>95</xdr:row>
      <xdr:rowOff>65489</xdr:rowOff>
    </xdr:to>
    <xdr:sp macro="" textlink="">
      <xdr:nvSpPr>
        <xdr:cNvPr id="258" name="楕円 257"/>
        <xdr:cNvSpPr/>
      </xdr:nvSpPr>
      <xdr:spPr>
        <a:xfrm>
          <a:off x="1968500" y="1625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56616</xdr:rowOff>
    </xdr:from>
    <xdr:ext cx="534377" cy="259045"/>
    <xdr:sp macro="" textlink="">
      <xdr:nvSpPr>
        <xdr:cNvPr id="259" name="テキスト ボックス 258"/>
        <xdr:cNvSpPr txBox="1"/>
      </xdr:nvSpPr>
      <xdr:spPr>
        <a:xfrm>
          <a:off x="1752111" y="1634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154149</xdr:rowOff>
    </xdr:from>
    <xdr:to>
      <xdr:col>6</xdr:col>
      <xdr:colOff>38100</xdr:colOff>
      <xdr:row>95</xdr:row>
      <xdr:rowOff>84299</xdr:rowOff>
    </xdr:to>
    <xdr:sp macro="" textlink="">
      <xdr:nvSpPr>
        <xdr:cNvPr id="260" name="楕円 259"/>
        <xdr:cNvSpPr/>
      </xdr:nvSpPr>
      <xdr:spPr>
        <a:xfrm>
          <a:off x="1079500" y="1627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75426</xdr:rowOff>
    </xdr:from>
    <xdr:ext cx="534377" cy="259045"/>
    <xdr:sp macro="" textlink="">
      <xdr:nvSpPr>
        <xdr:cNvPr id="261" name="テキスト ボックス 260"/>
        <xdr:cNvSpPr txBox="1"/>
      </xdr:nvSpPr>
      <xdr:spPr>
        <a:xfrm>
          <a:off x="863111" y="1636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136877</xdr:rowOff>
    </xdr:from>
    <xdr:to>
      <xdr:col>55</xdr:col>
      <xdr:colOff>0</xdr:colOff>
      <xdr:row>36</xdr:row>
      <xdr:rowOff>130175</xdr:rowOff>
    </xdr:to>
    <xdr:cxnSp macro="">
      <xdr:nvCxnSpPr>
        <xdr:cNvPr id="290" name="直線コネクタ 289"/>
        <xdr:cNvCxnSpPr/>
      </xdr:nvCxnSpPr>
      <xdr:spPr>
        <a:xfrm flipV="1">
          <a:off x="9639300" y="5451827"/>
          <a:ext cx="838200" cy="85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15631</xdr:rowOff>
    </xdr:from>
    <xdr:ext cx="599010" cy="259045"/>
    <xdr:sp macro="" textlink="">
      <xdr:nvSpPr>
        <xdr:cNvPr id="291" name="補助費等平均値テキスト"/>
        <xdr:cNvSpPr txBox="1"/>
      </xdr:nvSpPr>
      <xdr:spPr>
        <a:xfrm>
          <a:off x="10528300" y="6016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111037</xdr:rowOff>
    </xdr:from>
    <xdr:to>
      <xdr:col>50</xdr:col>
      <xdr:colOff>114300</xdr:colOff>
      <xdr:row>36</xdr:row>
      <xdr:rowOff>130175</xdr:rowOff>
    </xdr:to>
    <xdr:cxnSp macro="">
      <xdr:nvCxnSpPr>
        <xdr:cNvPr id="293" name="直線コネクタ 292"/>
        <xdr:cNvCxnSpPr/>
      </xdr:nvCxnSpPr>
      <xdr:spPr>
        <a:xfrm>
          <a:off x="8750300" y="6283237"/>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50920</xdr:rowOff>
    </xdr:from>
    <xdr:to>
      <xdr:col>50</xdr:col>
      <xdr:colOff>165100</xdr:colOff>
      <xdr:row>37</xdr:row>
      <xdr:rowOff>152520</xdr:rowOff>
    </xdr:to>
    <xdr:sp macro="" textlink="">
      <xdr:nvSpPr>
        <xdr:cNvPr id="294" name="フローチャート: 判断 293"/>
        <xdr:cNvSpPr/>
      </xdr:nvSpPr>
      <xdr:spPr>
        <a:xfrm>
          <a:off x="9588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143647</xdr:rowOff>
    </xdr:from>
    <xdr:ext cx="599010" cy="259045"/>
    <xdr:sp macro="" textlink="">
      <xdr:nvSpPr>
        <xdr:cNvPr id="295" name="テキスト ボックス 294"/>
        <xdr:cNvSpPr txBox="1"/>
      </xdr:nvSpPr>
      <xdr:spPr>
        <a:xfrm>
          <a:off x="9339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111037</xdr:rowOff>
    </xdr:from>
    <xdr:to>
      <xdr:col>45</xdr:col>
      <xdr:colOff>177800</xdr:colOff>
      <xdr:row>37</xdr:row>
      <xdr:rowOff>42854</xdr:rowOff>
    </xdr:to>
    <xdr:cxnSp macro="">
      <xdr:nvCxnSpPr>
        <xdr:cNvPr id="296" name="直線コネクタ 295"/>
        <xdr:cNvCxnSpPr/>
      </xdr:nvCxnSpPr>
      <xdr:spPr>
        <a:xfrm flipV="1">
          <a:off x="7861300" y="6283237"/>
          <a:ext cx="889000" cy="10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56984</xdr:rowOff>
    </xdr:from>
    <xdr:to>
      <xdr:col>46</xdr:col>
      <xdr:colOff>38100</xdr:colOff>
      <xdr:row>37</xdr:row>
      <xdr:rowOff>158584</xdr:rowOff>
    </xdr:to>
    <xdr:sp macro="" textlink="">
      <xdr:nvSpPr>
        <xdr:cNvPr id="297" name="フローチャート: 判断 296"/>
        <xdr:cNvSpPr/>
      </xdr:nvSpPr>
      <xdr:spPr>
        <a:xfrm>
          <a:off x="8699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149710</xdr:rowOff>
    </xdr:from>
    <xdr:ext cx="599010" cy="259045"/>
    <xdr:sp macro="" textlink="">
      <xdr:nvSpPr>
        <xdr:cNvPr id="298" name="テキスト ボックス 297"/>
        <xdr:cNvSpPr txBox="1"/>
      </xdr:nvSpPr>
      <xdr:spPr>
        <a:xfrm>
          <a:off x="8450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42854</xdr:rowOff>
    </xdr:from>
    <xdr:to>
      <xdr:col>41</xdr:col>
      <xdr:colOff>50800</xdr:colOff>
      <xdr:row>37</xdr:row>
      <xdr:rowOff>58589</xdr:rowOff>
    </xdr:to>
    <xdr:cxnSp macro="">
      <xdr:nvCxnSpPr>
        <xdr:cNvPr id="299" name="直線コネクタ 298"/>
        <xdr:cNvCxnSpPr/>
      </xdr:nvCxnSpPr>
      <xdr:spPr>
        <a:xfrm flipV="1">
          <a:off x="6972300" y="6386504"/>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58407</xdr:rowOff>
    </xdr:from>
    <xdr:to>
      <xdr:col>41</xdr:col>
      <xdr:colOff>101600</xdr:colOff>
      <xdr:row>37</xdr:row>
      <xdr:rowOff>160007</xdr:rowOff>
    </xdr:to>
    <xdr:sp macro="" textlink="">
      <xdr:nvSpPr>
        <xdr:cNvPr id="300" name="フローチャート: 判断 299"/>
        <xdr:cNvSpPr/>
      </xdr:nvSpPr>
      <xdr:spPr>
        <a:xfrm>
          <a:off x="7810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151134</xdr:rowOff>
    </xdr:from>
    <xdr:ext cx="599010" cy="259045"/>
    <xdr:sp macro="" textlink="">
      <xdr:nvSpPr>
        <xdr:cNvPr id="301" name="テキスト ボックス 300"/>
        <xdr:cNvSpPr txBox="1"/>
      </xdr:nvSpPr>
      <xdr:spPr>
        <a:xfrm>
          <a:off x="7561795" y="649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68076</xdr:rowOff>
    </xdr:from>
    <xdr:to>
      <xdr:col>36</xdr:col>
      <xdr:colOff>165100</xdr:colOff>
      <xdr:row>37</xdr:row>
      <xdr:rowOff>169676</xdr:rowOff>
    </xdr:to>
    <xdr:sp macro="" textlink="">
      <xdr:nvSpPr>
        <xdr:cNvPr id="302" name="フローチャート: 判断 301"/>
        <xdr:cNvSpPr/>
      </xdr:nvSpPr>
      <xdr:spPr>
        <a:xfrm>
          <a:off x="6921500" y="64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160803</xdr:rowOff>
    </xdr:from>
    <xdr:ext cx="599010" cy="259045"/>
    <xdr:sp macro="" textlink="">
      <xdr:nvSpPr>
        <xdr:cNvPr id="303" name="テキスト ボックス 302"/>
        <xdr:cNvSpPr txBox="1"/>
      </xdr:nvSpPr>
      <xdr:spPr>
        <a:xfrm>
          <a:off x="6672795" y="650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86077</xdr:rowOff>
    </xdr:from>
    <xdr:to>
      <xdr:col>55</xdr:col>
      <xdr:colOff>50800</xdr:colOff>
      <xdr:row>32</xdr:row>
      <xdr:rowOff>16227</xdr:rowOff>
    </xdr:to>
    <xdr:sp macro="" textlink="">
      <xdr:nvSpPr>
        <xdr:cNvPr id="309" name="楕円 308"/>
        <xdr:cNvSpPr/>
      </xdr:nvSpPr>
      <xdr:spPr>
        <a:xfrm>
          <a:off x="10426700" y="540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108954</xdr:rowOff>
    </xdr:from>
    <xdr:ext cx="599010" cy="259045"/>
    <xdr:sp macro="" textlink="">
      <xdr:nvSpPr>
        <xdr:cNvPr id="310" name="補助費等該当値テキスト"/>
        <xdr:cNvSpPr txBox="1"/>
      </xdr:nvSpPr>
      <xdr:spPr>
        <a:xfrm>
          <a:off x="10528300" y="525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79375</xdr:rowOff>
    </xdr:from>
    <xdr:to>
      <xdr:col>50</xdr:col>
      <xdr:colOff>165100</xdr:colOff>
      <xdr:row>37</xdr:row>
      <xdr:rowOff>9525</xdr:rowOff>
    </xdr:to>
    <xdr:sp macro="" textlink="">
      <xdr:nvSpPr>
        <xdr:cNvPr id="311" name="楕円 310"/>
        <xdr:cNvSpPr/>
      </xdr:nvSpPr>
      <xdr:spPr>
        <a:xfrm>
          <a:off x="9588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26052</xdr:rowOff>
    </xdr:from>
    <xdr:ext cx="599010" cy="259045"/>
    <xdr:sp macro="" textlink="">
      <xdr:nvSpPr>
        <xdr:cNvPr id="312" name="テキスト ボックス 311"/>
        <xdr:cNvSpPr txBox="1"/>
      </xdr:nvSpPr>
      <xdr:spPr>
        <a:xfrm>
          <a:off x="9339795" y="602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60237</xdr:rowOff>
    </xdr:from>
    <xdr:to>
      <xdr:col>46</xdr:col>
      <xdr:colOff>38100</xdr:colOff>
      <xdr:row>36</xdr:row>
      <xdr:rowOff>161837</xdr:rowOff>
    </xdr:to>
    <xdr:sp macro="" textlink="">
      <xdr:nvSpPr>
        <xdr:cNvPr id="313" name="楕円 312"/>
        <xdr:cNvSpPr/>
      </xdr:nvSpPr>
      <xdr:spPr>
        <a:xfrm>
          <a:off x="8699500" y="623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6914</xdr:rowOff>
    </xdr:from>
    <xdr:ext cx="599010" cy="259045"/>
    <xdr:sp macro="" textlink="">
      <xdr:nvSpPr>
        <xdr:cNvPr id="314" name="テキスト ボックス 313"/>
        <xdr:cNvSpPr txBox="1"/>
      </xdr:nvSpPr>
      <xdr:spPr>
        <a:xfrm>
          <a:off x="8450795" y="600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163504</xdr:rowOff>
    </xdr:from>
    <xdr:to>
      <xdr:col>41</xdr:col>
      <xdr:colOff>101600</xdr:colOff>
      <xdr:row>37</xdr:row>
      <xdr:rowOff>93654</xdr:rowOff>
    </xdr:to>
    <xdr:sp macro="" textlink="">
      <xdr:nvSpPr>
        <xdr:cNvPr id="315" name="楕円 314"/>
        <xdr:cNvSpPr/>
      </xdr:nvSpPr>
      <xdr:spPr>
        <a:xfrm>
          <a:off x="7810500" y="63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110181</xdr:rowOff>
    </xdr:from>
    <xdr:ext cx="599010" cy="259045"/>
    <xdr:sp macro="" textlink="">
      <xdr:nvSpPr>
        <xdr:cNvPr id="316" name="テキスト ボックス 315"/>
        <xdr:cNvSpPr txBox="1"/>
      </xdr:nvSpPr>
      <xdr:spPr>
        <a:xfrm>
          <a:off x="7561795" y="611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7789</xdr:rowOff>
    </xdr:from>
    <xdr:to>
      <xdr:col>36</xdr:col>
      <xdr:colOff>165100</xdr:colOff>
      <xdr:row>37</xdr:row>
      <xdr:rowOff>109389</xdr:rowOff>
    </xdr:to>
    <xdr:sp macro="" textlink="">
      <xdr:nvSpPr>
        <xdr:cNvPr id="317" name="楕円 316"/>
        <xdr:cNvSpPr/>
      </xdr:nvSpPr>
      <xdr:spPr>
        <a:xfrm>
          <a:off x="6921500" y="63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125916</xdr:rowOff>
    </xdr:from>
    <xdr:ext cx="599010" cy="259045"/>
    <xdr:sp macro="" textlink="">
      <xdr:nvSpPr>
        <xdr:cNvPr id="318" name="テキスト ボックス 317"/>
        <xdr:cNvSpPr txBox="1"/>
      </xdr:nvSpPr>
      <xdr:spPr>
        <a:xfrm>
          <a:off x="6672795" y="612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71003</xdr:rowOff>
    </xdr:from>
    <xdr:to>
      <xdr:col>55</xdr:col>
      <xdr:colOff>0</xdr:colOff>
      <xdr:row>58</xdr:row>
      <xdr:rowOff>107181</xdr:rowOff>
    </xdr:to>
    <xdr:cxnSp macro="">
      <xdr:nvCxnSpPr>
        <xdr:cNvPr id="347" name="直線コネクタ 346"/>
        <xdr:cNvCxnSpPr/>
      </xdr:nvCxnSpPr>
      <xdr:spPr>
        <a:xfrm flipV="1">
          <a:off x="9639300" y="9843653"/>
          <a:ext cx="838200" cy="20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107181</xdr:rowOff>
    </xdr:from>
    <xdr:to>
      <xdr:col>50</xdr:col>
      <xdr:colOff>114300</xdr:colOff>
      <xdr:row>58</xdr:row>
      <xdr:rowOff>134586</xdr:rowOff>
    </xdr:to>
    <xdr:cxnSp macro="">
      <xdr:nvCxnSpPr>
        <xdr:cNvPr id="350" name="直線コネクタ 349"/>
        <xdr:cNvCxnSpPr/>
      </xdr:nvCxnSpPr>
      <xdr:spPr>
        <a:xfrm flipV="1">
          <a:off x="8750300" y="10051281"/>
          <a:ext cx="889000" cy="2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92606</xdr:rowOff>
    </xdr:from>
    <xdr:to>
      <xdr:col>50</xdr:col>
      <xdr:colOff>165100</xdr:colOff>
      <xdr:row>59</xdr:row>
      <xdr:rowOff>22756</xdr:rowOff>
    </xdr:to>
    <xdr:sp macro="" textlink="">
      <xdr:nvSpPr>
        <xdr:cNvPr id="351" name="フローチャート: 判断 350"/>
        <xdr:cNvSpPr/>
      </xdr:nvSpPr>
      <xdr:spPr>
        <a:xfrm>
          <a:off x="9588500" y="1003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13883</xdr:rowOff>
    </xdr:from>
    <xdr:ext cx="599010" cy="259045"/>
    <xdr:sp macro="" textlink="">
      <xdr:nvSpPr>
        <xdr:cNvPr id="352" name="テキスト ボックス 351"/>
        <xdr:cNvSpPr txBox="1"/>
      </xdr:nvSpPr>
      <xdr:spPr>
        <a:xfrm>
          <a:off x="9339795" y="1012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103847</xdr:rowOff>
    </xdr:from>
    <xdr:to>
      <xdr:col>45</xdr:col>
      <xdr:colOff>177800</xdr:colOff>
      <xdr:row>58</xdr:row>
      <xdr:rowOff>134586</xdr:rowOff>
    </xdr:to>
    <xdr:cxnSp macro="">
      <xdr:nvCxnSpPr>
        <xdr:cNvPr id="353" name="直線コネクタ 352"/>
        <xdr:cNvCxnSpPr/>
      </xdr:nvCxnSpPr>
      <xdr:spPr>
        <a:xfrm>
          <a:off x="7861300" y="10047947"/>
          <a:ext cx="889000" cy="3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101284</xdr:rowOff>
    </xdr:from>
    <xdr:to>
      <xdr:col>46</xdr:col>
      <xdr:colOff>38100</xdr:colOff>
      <xdr:row>59</xdr:row>
      <xdr:rowOff>31434</xdr:rowOff>
    </xdr:to>
    <xdr:sp macro="" textlink="">
      <xdr:nvSpPr>
        <xdr:cNvPr id="354" name="フローチャート: 判断 353"/>
        <xdr:cNvSpPr/>
      </xdr:nvSpPr>
      <xdr:spPr>
        <a:xfrm>
          <a:off x="8699500" y="100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22561</xdr:rowOff>
    </xdr:from>
    <xdr:ext cx="599010" cy="259045"/>
    <xdr:sp macro="" textlink="">
      <xdr:nvSpPr>
        <xdr:cNvPr id="355" name="テキスト ボックス 354"/>
        <xdr:cNvSpPr txBox="1"/>
      </xdr:nvSpPr>
      <xdr:spPr>
        <a:xfrm>
          <a:off x="8450795" y="1013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103847</xdr:rowOff>
    </xdr:from>
    <xdr:to>
      <xdr:col>41</xdr:col>
      <xdr:colOff>50800</xdr:colOff>
      <xdr:row>58</xdr:row>
      <xdr:rowOff>137120</xdr:rowOff>
    </xdr:to>
    <xdr:cxnSp macro="">
      <xdr:nvCxnSpPr>
        <xdr:cNvPr id="356" name="直線コネクタ 355"/>
        <xdr:cNvCxnSpPr/>
      </xdr:nvCxnSpPr>
      <xdr:spPr>
        <a:xfrm flipV="1">
          <a:off x="6972300" y="10047947"/>
          <a:ext cx="889000" cy="3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87806</xdr:rowOff>
    </xdr:from>
    <xdr:to>
      <xdr:col>41</xdr:col>
      <xdr:colOff>101600</xdr:colOff>
      <xdr:row>59</xdr:row>
      <xdr:rowOff>17956</xdr:rowOff>
    </xdr:to>
    <xdr:sp macro="" textlink="">
      <xdr:nvSpPr>
        <xdr:cNvPr id="357" name="フローチャート: 判断 356"/>
        <xdr:cNvSpPr/>
      </xdr:nvSpPr>
      <xdr:spPr>
        <a:xfrm>
          <a:off x="7810500" y="100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9083</xdr:rowOff>
    </xdr:from>
    <xdr:ext cx="599010" cy="259045"/>
    <xdr:sp macro="" textlink="">
      <xdr:nvSpPr>
        <xdr:cNvPr id="358" name="テキスト ボックス 357"/>
        <xdr:cNvSpPr txBox="1"/>
      </xdr:nvSpPr>
      <xdr:spPr>
        <a:xfrm>
          <a:off x="7561795" y="1012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100761</xdr:rowOff>
    </xdr:from>
    <xdr:to>
      <xdr:col>36</xdr:col>
      <xdr:colOff>165100</xdr:colOff>
      <xdr:row>59</xdr:row>
      <xdr:rowOff>30911</xdr:rowOff>
    </xdr:to>
    <xdr:sp macro="" textlink="">
      <xdr:nvSpPr>
        <xdr:cNvPr id="359" name="フローチャート: 判断 358"/>
        <xdr:cNvSpPr/>
      </xdr:nvSpPr>
      <xdr:spPr>
        <a:xfrm>
          <a:off x="6921500" y="100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22038</xdr:rowOff>
    </xdr:from>
    <xdr:ext cx="599010" cy="259045"/>
    <xdr:sp macro="" textlink="">
      <xdr:nvSpPr>
        <xdr:cNvPr id="360" name="テキスト ボックス 359"/>
        <xdr:cNvSpPr txBox="1"/>
      </xdr:nvSpPr>
      <xdr:spPr>
        <a:xfrm>
          <a:off x="6672795" y="101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20203</xdr:rowOff>
    </xdr:from>
    <xdr:to>
      <xdr:col>55</xdr:col>
      <xdr:colOff>50800</xdr:colOff>
      <xdr:row>57</xdr:row>
      <xdr:rowOff>121803</xdr:rowOff>
    </xdr:to>
    <xdr:sp macro="" textlink="">
      <xdr:nvSpPr>
        <xdr:cNvPr id="366" name="楕円 365"/>
        <xdr:cNvSpPr/>
      </xdr:nvSpPr>
      <xdr:spPr>
        <a:xfrm>
          <a:off x="10426700" y="979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43080</xdr:rowOff>
    </xdr:from>
    <xdr:ext cx="599010" cy="259045"/>
    <xdr:sp macro="" textlink="">
      <xdr:nvSpPr>
        <xdr:cNvPr id="367" name="普通建設事業費該当値テキスト"/>
        <xdr:cNvSpPr txBox="1"/>
      </xdr:nvSpPr>
      <xdr:spPr>
        <a:xfrm>
          <a:off x="10528300" y="964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56381</xdr:rowOff>
    </xdr:from>
    <xdr:to>
      <xdr:col>50</xdr:col>
      <xdr:colOff>165100</xdr:colOff>
      <xdr:row>58</xdr:row>
      <xdr:rowOff>157981</xdr:rowOff>
    </xdr:to>
    <xdr:sp macro="" textlink="">
      <xdr:nvSpPr>
        <xdr:cNvPr id="368" name="楕円 367"/>
        <xdr:cNvSpPr/>
      </xdr:nvSpPr>
      <xdr:spPr>
        <a:xfrm>
          <a:off x="9588500" y="100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3058</xdr:rowOff>
    </xdr:from>
    <xdr:ext cx="599010" cy="259045"/>
    <xdr:sp macro="" textlink="">
      <xdr:nvSpPr>
        <xdr:cNvPr id="369" name="テキスト ボックス 368"/>
        <xdr:cNvSpPr txBox="1"/>
      </xdr:nvSpPr>
      <xdr:spPr>
        <a:xfrm>
          <a:off x="9339795" y="977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83786</xdr:rowOff>
    </xdr:from>
    <xdr:to>
      <xdr:col>46</xdr:col>
      <xdr:colOff>38100</xdr:colOff>
      <xdr:row>59</xdr:row>
      <xdr:rowOff>13936</xdr:rowOff>
    </xdr:to>
    <xdr:sp macro="" textlink="">
      <xdr:nvSpPr>
        <xdr:cNvPr id="370" name="楕円 369"/>
        <xdr:cNvSpPr/>
      </xdr:nvSpPr>
      <xdr:spPr>
        <a:xfrm>
          <a:off x="8699500" y="100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30463</xdr:rowOff>
    </xdr:from>
    <xdr:ext cx="599010" cy="259045"/>
    <xdr:sp macro="" textlink="">
      <xdr:nvSpPr>
        <xdr:cNvPr id="371" name="テキスト ボックス 370"/>
        <xdr:cNvSpPr txBox="1"/>
      </xdr:nvSpPr>
      <xdr:spPr>
        <a:xfrm>
          <a:off x="8450795" y="980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53047</xdr:rowOff>
    </xdr:from>
    <xdr:to>
      <xdr:col>41</xdr:col>
      <xdr:colOff>101600</xdr:colOff>
      <xdr:row>58</xdr:row>
      <xdr:rowOff>154647</xdr:rowOff>
    </xdr:to>
    <xdr:sp macro="" textlink="">
      <xdr:nvSpPr>
        <xdr:cNvPr id="372" name="楕円 371"/>
        <xdr:cNvSpPr/>
      </xdr:nvSpPr>
      <xdr:spPr>
        <a:xfrm>
          <a:off x="7810500" y="99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171174</xdr:rowOff>
    </xdr:from>
    <xdr:ext cx="599010" cy="259045"/>
    <xdr:sp macro="" textlink="">
      <xdr:nvSpPr>
        <xdr:cNvPr id="373" name="テキスト ボックス 372"/>
        <xdr:cNvSpPr txBox="1"/>
      </xdr:nvSpPr>
      <xdr:spPr>
        <a:xfrm>
          <a:off x="7561795" y="977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86320</xdr:rowOff>
    </xdr:from>
    <xdr:to>
      <xdr:col>36</xdr:col>
      <xdr:colOff>165100</xdr:colOff>
      <xdr:row>59</xdr:row>
      <xdr:rowOff>16470</xdr:rowOff>
    </xdr:to>
    <xdr:sp macro="" textlink="">
      <xdr:nvSpPr>
        <xdr:cNvPr id="374" name="楕円 373"/>
        <xdr:cNvSpPr/>
      </xdr:nvSpPr>
      <xdr:spPr>
        <a:xfrm>
          <a:off x="6921500" y="100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32997</xdr:rowOff>
    </xdr:from>
    <xdr:ext cx="599010" cy="259045"/>
    <xdr:sp macro="" textlink="">
      <xdr:nvSpPr>
        <xdr:cNvPr id="375" name="テキスト ボックス 374"/>
        <xdr:cNvSpPr txBox="1"/>
      </xdr:nvSpPr>
      <xdr:spPr>
        <a:xfrm>
          <a:off x="6672795" y="980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4" name="直線コネクタ 403"/>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27721</xdr:rowOff>
    </xdr:from>
    <xdr:to>
      <xdr:col>50</xdr:col>
      <xdr:colOff>114300</xdr:colOff>
      <xdr:row>79</xdr:row>
      <xdr:rowOff>44450</xdr:rowOff>
    </xdr:to>
    <xdr:cxnSp macro="">
      <xdr:nvCxnSpPr>
        <xdr:cNvPr id="407" name="直線コネクタ 406"/>
        <xdr:cNvCxnSpPr/>
      </xdr:nvCxnSpPr>
      <xdr:spPr>
        <a:xfrm>
          <a:off x="8750300" y="13572271"/>
          <a:ext cx="889000" cy="1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131930</xdr:rowOff>
    </xdr:from>
    <xdr:to>
      <xdr:col>50</xdr:col>
      <xdr:colOff>165100</xdr:colOff>
      <xdr:row>79</xdr:row>
      <xdr:rowOff>62080</xdr:rowOff>
    </xdr:to>
    <xdr:sp macro="" textlink="">
      <xdr:nvSpPr>
        <xdr:cNvPr id="408" name="フローチャート: 判断 407"/>
        <xdr:cNvSpPr/>
      </xdr:nvSpPr>
      <xdr:spPr>
        <a:xfrm>
          <a:off x="9588500" y="1350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78607</xdr:rowOff>
    </xdr:from>
    <xdr:ext cx="534377" cy="259045"/>
    <xdr:sp macro="" textlink="">
      <xdr:nvSpPr>
        <xdr:cNvPr id="409" name="テキスト ボックス 408"/>
        <xdr:cNvSpPr txBox="1"/>
      </xdr:nvSpPr>
      <xdr:spPr>
        <a:xfrm>
          <a:off x="9372111" y="132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27721</xdr:rowOff>
    </xdr:from>
    <xdr:to>
      <xdr:col>45</xdr:col>
      <xdr:colOff>177800</xdr:colOff>
      <xdr:row>79</xdr:row>
      <xdr:rowOff>28573</xdr:rowOff>
    </xdr:to>
    <xdr:cxnSp macro="">
      <xdr:nvCxnSpPr>
        <xdr:cNvPr id="410" name="直線コネクタ 409"/>
        <xdr:cNvCxnSpPr/>
      </xdr:nvCxnSpPr>
      <xdr:spPr>
        <a:xfrm flipV="1">
          <a:off x="7861300" y="13572271"/>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134942</xdr:rowOff>
    </xdr:from>
    <xdr:to>
      <xdr:col>46</xdr:col>
      <xdr:colOff>38100</xdr:colOff>
      <xdr:row>79</xdr:row>
      <xdr:rowOff>65092</xdr:rowOff>
    </xdr:to>
    <xdr:sp macro="" textlink="">
      <xdr:nvSpPr>
        <xdr:cNvPr id="411" name="フローチャート: 判断 410"/>
        <xdr:cNvSpPr/>
      </xdr:nvSpPr>
      <xdr:spPr>
        <a:xfrm>
          <a:off x="8699500" y="1350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81619</xdr:rowOff>
    </xdr:from>
    <xdr:ext cx="534377" cy="259045"/>
    <xdr:sp macro="" textlink="">
      <xdr:nvSpPr>
        <xdr:cNvPr id="412" name="テキスト ボックス 411"/>
        <xdr:cNvSpPr txBox="1"/>
      </xdr:nvSpPr>
      <xdr:spPr>
        <a:xfrm>
          <a:off x="8483111" y="1328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127485</xdr:rowOff>
    </xdr:from>
    <xdr:to>
      <xdr:col>41</xdr:col>
      <xdr:colOff>50800</xdr:colOff>
      <xdr:row>79</xdr:row>
      <xdr:rowOff>28573</xdr:rowOff>
    </xdr:to>
    <xdr:cxnSp macro="">
      <xdr:nvCxnSpPr>
        <xdr:cNvPr id="413" name="直線コネクタ 412"/>
        <xdr:cNvCxnSpPr/>
      </xdr:nvCxnSpPr>
      <xdr:spPr>
        <a:xfrm>
          <a:off x="6972300" y="13500585"/>
          <a:ext cx="889000" cy="7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112813</xdr:rowOff>
    </xdr:from>
    <xdr:to>
      <xdr:col>41</xdr:col>
      <xdr:colOff>101600</xdr:colOff>
      <xdr:row>79</xdr:row>
      <xdr:rowOff>42963</xdr:rowOff>
    </xdr:to>
    <xdr:sp macro="" textlink="">
      <xdr:nvSpPr>
        <xdr:cNvPr id="414" name="フローチャート: 判断 413"/>
        <xdr:cNvSpPr/>
      </xdr:nvSpPr>
      <xdr:spPr>
        <a:xfrm>
          <a:off x="7810500" y="1348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59490</xdr:rowOff>
    </xdr:from>
    <xdr:ext cx="534377" cy="259045"/>
    <xdr:sp macro="" textlink="">
      <xdr:nvSpPr>
        <xdr:cNvPr id="415" name="テキスト ボックス 414"/>
        <xdr:cNvSpPr txBox="1"/>
      </xdr:nvSpPr>
      <xdr:spPr>
        <a:xfrm>
          <a:off x="7594111" y="1326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123289</xdr:rowOff>
    </xdr:from>
    <xdr:to>
      <xdr:col>36</xdr:col>
      <xdr:colOff>165100</xdr:colOff>
      <xdr:row>79</xdr:row>
      <xdr:rowOff>53439</xdr:rowOff>
    </xdr:to>
    <xdr:sp macro="" textlink="">
      <xdr:nvSpPr>
        <xdr:cNvPr id="416" name="フローチャート: 判断 415"/>
        <xdr:cNvSpPr/>
      </xdr:nvSpPr>
      <xdr:spPr>
        <a:xfrm>
          <a:off x="6921500" y="134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44566</xdr:rowOff>
    </xdr:from>
    <xdr:ext cx="534377" cy="259045"/>
    <xdr:sp macro="" textlink="">
      <xdr:nvSpPr>
        <xdr:cNvPr id="417" name="テキスト ボックス 416"/>
        <xdr:cNvSpPr txBox="1"/>
      </xdr:nvSpPr>
      <xdr:spPr>
        <a:xfrm>
          <a:off x="6705111" y="1358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3" name="楕円 422"/>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249299" cy="259045"/>
    <xdr:sp macro="" textlink="">
      <xdr:nvSpPr>
        <xdr:cNvPr id="424" name="普通建設事業費 （ うち新規整備　）該当値テキスト"/>
        <xdr:cNvSpPr txBox="1"/>
      </xdr:nvSpPr>
      <xdr:spPr>
        <a:xfrm>
          <a:off x="10528300" y="1345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5" name="楕円 424"/>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6" name="テキスト ボックス 425"/>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148371</xdr:rowOff>
    </xdr:from>
    <xdr:to>
      <xdr:col>46</xdr:col>
      <xdr:colOff>38100</xdr:colOff>
      <xdr:row>79</xdr:row>
      <xdr:rowOff>78521</xdr:rowOff>
    </xdr:to>
    <xdr:sp macro="" textlink="">
      <xdr:nvSpPr>
        <xdr:cNvPr id="427" name="楕円 426"/>
        <xdr:cNvSpPr/>
      </xdr:nvSpPr>
      <xdr:spPr>
        <a:xfrm>
          <a:off x="8699500" y="1352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69648</xdr:rowOff>
    </xdr:from>
    <xdr:ext cx="534377" cy="259045"/>
    <xdr:sp macro="" textlink="">
      <xdr:nvSpPr>
        <xdr:cNvPr id="428" name="テキスト ボックス 427"/>
        <xdr:cNvSpPr txBox="1"/>
      </xdr:nvSpPr>
      <xdr:spPr>
        <a:xfrm>
          <a:off x="8483111" y="1361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149223</xdr:rowOff>
    </xdr:from>
    <xdr:to>
      <xdr:col>41</xdr:col>
      <xdr:colOff>101600</xdr:colOff>
      <xdr:row>79</xdr:row>
      <xdr:rowOff>79373</xdr:rowOff>
    </xdr:to>
    <xdr:sp macro="" textlink="">
      <xdr:nvSpPr>
        <xdr:cNvPr id="429" name="楕円 428"/>
        <xdr:cNvSpPr/>
      </xdr:nvSpPr>
      <xdr:spPr>
        <a:xfrm>
          <a:off x="7810500" y="1352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70500</xdr:rowOff>
    </xdr:from>
    <xdr:ext cx="534377" cy="259045"/>
    <xdr:sp macro="" textlink="">
      <xdr:nvSpPr>
        <xdr:cNvPr id="430" name="テキスト ボックス 429"/>
        <xdr:cNvSpPr txBox="1"/>
      </xdr:nvSpPr>
      <xdr:spPr>
        <a:xfrm>
          <a:off x="7594111" y="1361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76685</xdr:rowOff>
    </xdr:from>
    <xdr:to>
      <xdr:col>36</xdr:col>
      <xdr:colOff>165100</xdr:colOff>
      <xdr:row>79</xdr:row>
      <xdr:rowOff>6835</xdr:rowOff>
    </xdr:to>
    <xdr:sp macro="" textlink="">
      <xdr:nvSpPr>
        <xdr:cNvPr id="431" name="楕円 430"/>
        <xdr:cNvSpPr/>
      </xdr:nvSpPr>
      <xdr:spPr>
        <a:xfrm>
          <a:off x="6921500" y="1344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23362</xdr:rowOff>
    </xdr:from>
    <xdr:ext cx="599010" cy="259045"/>
    <xdr:sp macro="" textlink="">
      <xdr:nvSpPr>
        <xdr:cNvPr id="432" name="テキスト ボックス 431"/>
        <xdr:cNvSpPr txBox="1"/>
      </xdr:nvSpPr>
      <xdr:spPr>
        <a:xfrm>
          <a:off x="6672795" y="1322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136082</xdr:rowOff>
    </xdr:from>
    <xdr:to>
      <xdr:col>55</xdr:col>
      <xdr:colOff>0</xdr:colOff>
      <xdr:row>98</xdr:row>
      <xdr:rowOff>27423</xdr:rowOff>
    </xdr:to>
    <xdr:cxnSp macro="">
      <xdr:nvCxnSpPr>
        <xdr:cNvPr id="459" name="直線コネクタ 458"/>
        <xdr:cNvCxnSpPr/>
      </xdr:nvCxnSpPr>
      <xdr:spPr>
        <a:xfrm flipV="1">
          <a:off x="9639300" y="16595282"/>
          <a:ext cx="838200" cy="23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60"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27423</xdr:rowOff>
    </xdr:from>
    <xdr:to>
      <xdr:col>50</xdr:col>
      <xdr:colOff>114300</xdr:colOff>
      <xdr:row>98</xdr:row>
      <xdr:rowOff>68800</xdr:rowOff>
    </xdr:to>
    <xdr:cxnSp macro="">
      <xdr:nvCxnSpPr>
        <xdr:cNvPr id="462" name="直線コネクタ 461"/>
        <xdr:cNvCxnSpPr/>
      </xdr:nvCxnSpPr>
      <xdr:spPr>
        <a:xfrm flipV="1">
          <a:off x="8750300" y="16829523"/>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37359</xdr:rowOff>
    </xdr:from>
    <xdr:to>
      <xdr:col>50</xdr:col>
      <xdr:colOff>165100</xdr:colOff>
      <xdr:row>98</xdr:row>
      <xdr:rowOff>138959</xdr:rowOff>
    </xdr:to>
    <xdr:sp macro="" textlink="">
      <xdr:nvSpPr>
        <xdr:cNvPr id="463" name="フローチャート: 判断 462"/>
        <xdr:cNvSpPr/>
      </xdr:nvSpPr>
      <xdr:spPr>
        <a:xfrm>
          <a:off x="9588500" y="1683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130086</xdr:rowOff>
    </xdr:from>
    <xdr:ext cx="599010" cy="259045"/>
    <xdr:sp macro="" textlink="">
      <xdr:nvSpPr>
        <xdr:cNvPr id="464" name="テキスト ボックス 463"/>
        <xdr:cNvSpPr txBox="1"/>
      </xdr:nvSpPr>
      <xdr:spPr>
        <a:xfrm>
          <a:off x="9339795" y="1693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68800</xdr:rowOff>
    </xdr:from>
    <xdr:to>
      <xdr:col>45</xdr:col>
      <xdr:colOff>177800</xdr:colOff>
      <xdr:row>98</xdr:row>
      <xdr:rowOff>90243</xdr:rowOff>
    </xdr:to>
    <xdr:cxnSp macro="">
      <xdr:nvCxnSpPr>
        <xdr:cNvPr id="465" name="直線コネクタ 464"/>
        <xdr:cNvCxnSpPr/>
      </xdr:nvCxnSpPr>
      <xdr:spPr>
        <a:xfrm flipV="1">
          <a:off x="7861300" y="16870900"/>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43774</xdr:rowOff>
    </xdr:from>
    <xdr:to>
      <xdr:col>46</xdr:col>
      <xdr:colOff>38100</xdr:colOff>
      <xdr:row>98</xdr:row>
      <xdr:rowOff>145374</xdr:rowOff>
    </xdr:to>
    <xdr:sp macro="" textlink="">
      <xdr:nvSpPr>
        <xdr:cNvPr id="466" name="フローチャート: 判断 465"/>
        <xdr:cNvSpPr/>
      </xdr:nvSpPr>
      <xdr:spPr>
        <a:xfrm>
          <a:off x="8699500" y="1684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136501</xdr:rowOff>
    </xdr:from>
    <xdr:ext cx="534377" cy="259045"/>
    <xdr:sp macro="" textlink="">
      <xdr:nvSpPr>
        <xdr:cNvPr id="467" name="テキスト ボックス 466"/>
        <xdr:cNvSpPr txBox="1"/>
      </xdr:nvSpPr>
      <xdr:spPr>
        <a:xfrm>
          <a:off x="8483111" y="1693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90243</xdr:rowOff>
    </xdr:from>
    <xdr:to>
      <xdr:col>41</xdr:col>
      <xdr:colOff>50800</xdr:colOff>
      <xdr:row>98</xdr:row>
      <xdr:rowOff>106302</xdr:rowOff>
    </xdr:to>
    <xdr:cxnSp macro="">
      <xdr:nvCxnSpPr>
        <xdr:cNvPr id="468" name="直線コネクタ 467"/>
        <xdr:cNvCxnSpPr/>
      </xdr:nvCxnSpPr>
      <xdr:spPr>
        <a:xfrm flipV="1">
          <a:off x="6972300" y="16892343"/>
          <a:ext cx="8890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43914</xdr:rowOff>
    </xdr:from>
    <xdr:to>
      <xdr:col>41</xdr:col>
      <xdr:colOff>101600</xdr:colOff>
      <xdr:row>98</xdr:row>
      <xdr:rowOff>145514</xdr:rowOff>
    </xdr:to>
    <xdr:sp macro="" textlink="">
      <xdr:nvSpPr>
        <xdr:cNvPr id="469" name="フローチャート: 判断 468"/>
        <xdr:cNvSpPr/>
      </xdr:nvSpPr>
      <xdr:spPr>
        <a:xfrm>
          <a:off x="7810500" y="1684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136641</xdr:rowOff>
    </xdr:from>
    <xdr:ext cx="534377" cy="259045"/>
    <xdr:sp macro="" textlink="">
      <xdr:nvSpPr>
        <xdr:cNvPr id="470" name="テキスト ボックス 469"/>
        <xdr:cNvSpPr txBox="1"/>
      </xdr:nvSpPr>
      <xdr:spPr>
        <a:xfrm>
          <a:off x="7594111" y="169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50792</xdr:rowOff>
    </xdr:from>
    <xdr:to>
      <xdr:col>36</xdr:col>
      <xdr:colOff>165100</xdr:colOff>
      <xdr:row>98</xdr:row>
      <xdr:rowOff>152392</xdr:rowOff>
    </xdr:to>
    <xdr:sp macro="" textlink="">
      <xdr:nvSpPr>
        <xdr:cNvPr id="471" name="フローチャート: 判断 470"/>
        <xdr:cNvSpPr/>
      </xdr:nvSpPr>
      <xdr:spPr>
        <a:xfrm>
          <a:off x="6921500" y="1685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168919</xdr:rowOff>
    </xdr:from>
    <xdr:ext cx="534377" cy="259045"/>
    <xdr:sp macro="" textlink="">
      <xdr:nvSpPr>
        <xdr:cNvPr id="472" name="テキスト ボックス 471"/>
        <xdr:cNvSpPr txBox="1"/>
      </xdr:nvSpPr>
      <xdr:spPr>
        <a:xfrm>
          <a:off x="6705111" y="166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85282</xdr:rowOff>
    </xdr:from>
    <xdr:to>
      <xdr:col>55</xdr:col>
      <xdr:colOff>50800</xdr:colOff>
      <xdr:row>97</xdr:row>
      <xdr:rowOff>15432</xdr:rowOff>
    </xdr:to>
    <xdr:sp macro="" textlink="">
      <xdr:nvSpPr>
        <xdr:cNvPr id="478" name="楕円 477"/>
        <xdr:cNvSpPr/>
      </xdr:nvSpPr>
      <xdr:spPr>
        <a:xfrm>
          <a:off x="10426700" y="1654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108159</xdr:rowOff>
    </xdr:from>
    <xdr:ext cx="599010" cy="259045"/>
    <xdr:sp macro="" textlink="">
      <xdr:nvSpPr>
        <xdr:cNvPr id="479" name="普通建設事業費 （ うち更新整備　）該当値テキスト"/>
        <xdr:cNvSpPr txBox="1"/>
      </xdr:nvSpPr>
      <xdr:spPr>
        <a:xfrm>
          <a:off x="10528300" y="1639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148073</xdr:rowOff>
    </xdr:from>
    <xdr:to>
      <xdr:col>50</xdr:col>
      <xdr:colOff>165100</xdr:colOff>
      <xdr:row>98</xdr:row>
      <xdr:rowOff>78223</xdr:rowOff>
    </xdr:to>
    <xdr:sp macro="" textlink="">
      <xdr:nvSpPr>
        <xdr:cNvPr id="480" name="楕円 479"/>
        <xdr:cNvSpPr/>
      </xdr:nvSpPr>
      <xdr:spPr>
        <a:xfrm>
          <a:off x="9588500" y="167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94750</xdr:rowOff>
    </xdr:from>
    <xdr:ext cx="599010" cy="259045"/>
    <xdr:sp macro="" textlink="">
      <xdr:nvSpPr>
        <xdr:cNvPr id="481" name="テキスト ボックス 480"/>
        <xdr:cNvSpPr txBox="1"/>
      </xdr:nvSpPr>
      <xdr:spPr>
        <a:xfrm>
          <a:off x="9339795" y="1655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18000</xdr:rowOff>
    </xdr:from>
    <xdr:to>
      <xdr:col>46</xdr:col>
      <xdr:colOff>38100</xdr:colOff>
      <xdr:row>98</xdr:row>
      <xdr:rowOff>119600</xdr:rowOff>
    </xdr:to>
    <xdr:sp macro="" textlink="">
      <xdr:nvSpPr>
        <xdr:cNvPr id="482" name="楕円 481"/>
        <xdr:cNvSpPr/>
      </xdr:nvSpPr>
      <xdr:spPr>
        <a:xfrm>
          <a:off x="8699500" y="168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136127</xdr:rowOff>
    </xdr:from>
    <xdr:ext cx="599010" cy="259045"/>
    <xdr:sp macro="" textlink="">
      <xdr:nvSpPr>
        <xdr:cNvPr id="483" name="テキスト ボックス 482"/>
        <xdr:cNvSpPr txBox="1"/>
      </xdr:nvSpPr>
      <xdr:spPr>
        <a:xfrm>
          <a:off x="8450795" y="165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39443</xdr:rowOff>
    </xdr:from>
    <xdr:to>
      <xdr:col>41</xdr:col>
      <xdr:colOff>101600</xdr:colOff>
      <xdr:row>98</xdr:row>
      <xdr:rowOff>141043</xdr:rowOff>
    </xdr:to>
    <xdr:sp macro="" textlink="">
      <xdr:nvSpPr>
        <xdr:cNvPr id="484" name="楕円 483"/>
        <xdr:cNvSpPr/>
      </xdr:nvSpPr>
      <xdr:spPr>
        <a:xfrm>
          <a:off x="7810500" y="168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157570</xdr:rowOff>
    </xdr:from>
    <xdr:ext cx="599010" cy="259045"/>
    <xdr:sp macro="" textlink="">
      <xdr:nvSpPr>
        <xdr:cNvPr id="485" name="テキスト ボックス 484"/>
        <xdr:cNvSpPr txBox="1"/>
      </xdr:nvSpPr>
      <xdr:spPr>
        <a:xfrm>
          <a:off x="7561795" y="166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55502</xdr:rowOff>
    </xdr:from>
    <xdr:to>
      <xdr:col>36</xdr:col>
      <xdr:colOff>165100</xdr:colOff>
      <xdr:row>98</xdr:row>
      <xdr:rowOff>157102</xdr:rowOff>
    </xdr:to>
    <xdr:sp macro="" textlink="">
      <xdr:nvSpPr>
        <xdr:cNvPr id="486" name="楕円 485"/>
        <xdr:cNvSpPr/>
      </xdr:nvSpPr>
      <xdr:spPr>
        <a:xfrm>
          <a:off x="6921500" y="1685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148229</xdr:rowOff>
    </xdr:from>
    <xdr:ext cx="534377" cy="259045"/>
    <xdr:sp macro="" textlink="">
      <xdr:nvSpPr>
        <xdr:cNvPr id="487" name="テキスト ボックス 486"/>
        <xdr:cNvSpPr txBox="1"/>
      </xdr:nvSpPr>
      <xdr:spPr>
        <a:xfrm>
          <a:off x="6705111" y="1695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133683</xdr:rowOff>
    </xdr:from>
    <xdr:to>
      <xdr:col>81</xdr:col>
      <xdr:colOff>101600</xdr:colOff>
      <xdr:row>39</xdr:row>
      <xdr:rowOff>63833</xdr:rowOff>
    </xdr:to>
    <xdr:sp macro="" textlink="">
      <xdr:nvSpPr>
        <xdr:cNvPr id="520" name="フローチャート: 判断 519"/>
        <xdr:cNvSpPr/>
      </xdr:nvSpPr>
      <xdr:spPr>
        <a:xfrm>
          <a:off x="15430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80360</xdr:rowOff>
    </xdr:from>
    <xdr:ext cx="534377" cy="259045"/>
    <xdr:sp macro="" textlink="">
      <xdr:nvSpPr>
        <xdr:cNvPr id="521" name="テキスト ボックス 520"/>
        <xdr:cNvSpPr txBox="1"/>
      </xdr:nvSpPr>
      <xdr:spPr>
        <a:xfrm>
          <a:off x="15214111" y="64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8417</xdr:rowOff>
    </xdr:from>
    <xdr:to>
      <xdr:col>76</xdr:col>
      <xdr:colOff>114300</xdr:colOff>
      <xdr:row>39</xdr:row>
      <xdr:rowOff>44450</xdr:rowOff>
    </xdr:to>
    <xdr:cxnSp macro="">
      <xdr:nvCxnSpPr>
        <xdr:cNvPr id="522" name="直線コネクタ 521"/>
        <xdr:cNvCxnSpPr/>
      </xdr:nvCxnSpPr>
      <xdr:spPr>
        <a:xfrm>
          <a:off x="13703300" y="6694967"/>
          <a:ext cx="889000" cy="3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134814</xdr:rowOff>
    </xdr:from>
    <xdr:to>
      <xdr:col>76</xdr:col>
      <xdr:colOff>165100</xdr:colOff>
      <xdr:row>39</xdr:row>
      <xdr:rowOff>64964</xdr:rowOff>
    </xdr:to>
    <xdr:sp macro="" textlink="">
      <xdr:nvSpPr>
        <xdr:cNvPr id="523" name="フローチャート: 判断 522"/>
        <xdr:cNvSpPr/>
      </xdr:nvSpPr>
      <xdr:spPr>
        <a:xfrm>
          <a:off x="14541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81491</xdr:rowOff>
    </xdr:from>
    <xdr:ext cx="534377" cy="259045"/>
    <xdr:sp macro="" textlink="">
      <xdr:nvSpPr>
        <xdr:cNvPr id="524" name="テキスト ボックス 523"/>
        <xdr:cNvSpPr txBox="1"/>
      </xdr:nvSpPr>
      <xdr:spPr>
        <a:xfrm>
          <a:off x="14325111" y="64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8417</xdr:rowOff>
    </xdr:from>
    <xdr:to>
      <xdr:col>71</xdr:col>
      <xdr:colOff>177800</xdr:colOff>
      <xdr:row>39</xdr:row>
      <xdr:rowOff>9455</xdr:rowOff>
    </xdr:to>
    <xdr:cxnSp macro="">
      <xdr:nvCxnSpPr>
        <xdr:cNvPr id="525" name="直線コネクタ 524"/>
        <xdr:cNvCxnSpPr/>
      </xdr:nvCxnSpPr>
      <xdr:spPr>
        <a:xfrm flipV="1">
          <a:off x="12814300" y="6694967"/>
          <a:ext cx="8890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135060</xdr:rowOff>
    </xdr:from>
    <xdr:to>
      <xdr:col>72</xdr:col>
      <xdr:colOff>38100</xdr:colOff>
      <xdr:row>39</xdr:row>
      <xdr:rowOff>65210</xdr:rowOff>
    </xdr:to>
    <xdr:sp macro="" textlink="">
      <xdr:nvSpPr>
        <xdr:cNvPr id="526" name="フローチャート: 判断 525"/>
        <xdr:cNvSpPr/>
      </xdr:nvSpPr>
      <xdr:spPr>
        <a:xfrm>
          <a:off x="13652500" y="66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56337</xdr:rowOff>
    </xdr:from>
    <xdr:ext cx="534377" cy="259045"/>
    <xdr:sp macro="" textlink="">
      <xdr:nvSpPr>
        <xdr:cNvPr id="527" name="テキスト ボックス 526"/>
        <xdr:cNvSpPr txBox="1"/>
      </xdr:nvSpPr>
      <xdr:spPr>
        <a:xfrm>
          <a:off x="13436111" y="674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141030</xdr:rowOff>
    </xdr:from>
    <xdr:to>
      <xdr:col>67</xdr:col>
      <xdr:colOff>101600</xdr:colOff>
      <xdr:row>39</xdr:row>
      <xdr:rowOff>71180</xdr:rowOff>
    </xdr:to>
    <xdr:sp macro="" textlink="">
      <xdr:nvSpPr>
        <xdr:cNvPr id="528" name="フローチャート: 判断 527"/>
        <xdr:cNvSpPr/>
      </xdr:nvSpPr>
      <xdr:spPr>
        <a:xfrm>
          <a:off x="12763500" y="665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62307</xdr:rowOff>
    </xdr:from>
    <xdr:ext cx="534377" cy="259045"/>
    <xdr:sp macro="" textlink="">
      <xdr:nvSpPr>
        <xdr:cNvPr id="529" name="テキスト ボックス 528"/>
        <xdr:cNvSpPr txBox="1"/>
      </xdr:nvSpPr>
      <xdr:spPr>
        <a:xfrm>
          <a:off x="12547111" y="674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129067</xdr:rowOff>
    </xdr:from>
    <xdr:to>
      <xdr:col>72</xdr:col>
      <xdr:colOff>38100</xdr:colOff>
      <xdr:row>39</xdr:row>
      <xdr:rowOff>59217</xdr:rowOff>
    </xdr:to>
    <xdr:sp macro="" textlink="">
      <xdr:nvSpPr>
        <xdr:cNvPr id="541" name="楕円 540"/>
        <xdr:cNvSpPr/>
      </xdr:nvSpPr>
      <xdr:spPr>
        <a:xfrm>
          <a:off x="13652500" y="66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75744</xdr:rowOff>
    </xdr:from>
    <xdr:ext cx="534377" cy="259045"/>
    <xdr:sp macro="" textlink="">
      <xdr:nvSpPr>
        <xdr:cNvPr id="542" name="テキスト ボックス 541"/>
        <xdr:cNvSpPr txBox="1"/>
      </xdr:nvSpPr>
      <xdr:spPr>
        <a:xfrm>
          <a:off x="13436111" y="641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130105</xdr:rowOff>
    </xdr:from>
    <xdr:to>
      <xdr:col>67</xdr:col>
      <xdr:colOff>101600</xdr:colOff>
      <xdr:row>39</xdr:row>
      <xdr:rowOff>60255</xdr:rowOff>
    </xdr:to>
    <xdr:sp macro="" textlink="">
      <xdr:nvSpPr>
        <xdr:cNvPr id="543" name="楕円 542"/>
        <xdr:cNvSpPr/>
      </xdr:nvSpPr>
      <xdr:spPr>
        <a:xfrm>
          <a:off x="12763500" y="66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76782</xdr:rowOff>
    </xdr:from>
    <xdr:ext cx="534377" cy="259045"/>
    <xdr:sp macro="" textlink="">
      <xdr:nvSpPr>
        <xdr:cNvPr id="544" name="テキスト ボックス 543"/>
        <xdr:cNvSpPr txBox="1"/>
      </xdr:nvSpPr>
      <xdr:spPr>
        <a:xfrm>
          <a:off x="12547111" y="64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142621</xdr:rowOff>
    </xdr:from>
    <xdr:to>
      <xdr:col>81</xdr:col>
      <xdr:colOff>101600</xdr:colOff>
      <xdr:row>58</xdr:row>
      <xdr:rowOff>72771</xdr:rowOff>
    </xdr:to>
    <xdr:sp macro="" textlink="">
      <xdr:nvSpPr>
        <xdr:cNvPr id="573" name="フローチャート: 判断 572"/>
        <xdr:cNvSpPr/>
      </xdr:nvSpPr>
      <xdr:spPr>
        <a:xfrm>
          <a:off x="15430500" y="99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89298</xdr:rowOff>
    </xdr:from>
    <xdr:ext cx="249299" cy="259045"/>
    <xdr:sp macro="" textlink="">
      <xdr:nvSpPr>
        <xdr:cNvPr id="574" name="テキスト ボックス 573"/>
        <xdr:cNvSpPr txBox="1"/>
      </xdr:nvSpPr>
      <xdr:spPr>
        <a:xfrm>
          <a:off x="15356650" y="9690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142049</xdr:rowOff>
    </xdr:from>
    <xdr:to>
      <xdr:col>76</xdr:col>
      <xdr:colOff>165100</xdr:colOff>
      <xdr:row>58</xdr:row>
      <xdr:rowOff>72199</xdr:rowOff>
    </xdr:to>
    <xdr:sp macro="" textlink="">
      <xdr:nvSpPr>
        <xdr:cNvPr id="576" name="フローチャート: 判断 575"/>
        <xdr:cNvSpPr/>
      </xdr:nvSpPr>
      <xdr:spPr>
        <a:xfrm>
          <a:off x="14541500" y="99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88726</xdr:rowOff>
    </xdr:from>
    <xdr:ext cx="249299" cy="259045"/>
    <xdr:sp macro="" textlink="">
      <xdr:nvSpPr>
        <xdr:cNvPr id="577" name="テキスト ボックス 576"/>
        <xdr:cNvSpPr txBox="1"/>
      </xdr:nvSpPr>
      <xdr:spPr>
        <a:xfrm>
          <a:off x="14467650" y="9689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132906</xdr:rowOff>
    </xdr:from>
    <xdr:to>
      <xdr:col>72</xdr:col>
      <xdr:colOff>38100</xdr:colOff>
      <xdr:row>58</xdr:row>
      <xdr:rowOff>63056</xdr:rowOff>
    </xdr:to>
    <xdr:sp macro="" textlink="">
      <xdr:nvSpPr>
        <xdr:cNvPr id="579" name="フローチャート: 判断 578"/>
        <xdr:cNvSpPr/>
      </xdr:nvSpPr>
      <xdr:spPr>
        <a:xfrm>
          <a:off x="136525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79583</xdr:rowOff>
    </xdr:from>
    <xdr:ext cx="313932" cy="259045"/>
    <xdr:sp macro="" textlink="">
      <xdr:nvSpPr>
        <xdr:cNvPr id="580" name="テキスト ボックス 579"/>
        <xdr:cNvSpPr txBox="1"/>
      </xdr:nvSpPr>
      <xdr:spPr>
        <a:xfrm>
          <a:off x="13546333" y="968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135763</xdr:rowOff>
    </xdr:from>
    <xdr:to>
      <xdr:col>67</xdr:col>
      <xdr:colOff>101600</xdr:colOff>
      <xdr:row>58</xdr:row>
      <xdr:rowOff>65913</xdr:rowOff>
    </xdr:to>
    <xdr:sp macro="" textlink="">
      <xdr:nvSpPr>
        <xdr:cNvPr id="581" name="フローチャート: 判断 580"/>
        <xdr:cNvSpPr/>
      </xdr:nvSpPr>
      <xdr:spPr>
        <a:xfrm>
          <a:off x="12763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82440</xdr:rowOff>
    </xdr:from>
    <xdr:ext cx="313932" cy="259045"/>
    <xdr:sp macro="" textlink="">
      <xdr:nvSpPr>
        <xdr:cNvPr id="582" name="テキスト ボックス 581"/>
        <xdr:cNvSpPr txBox="1"/>
      </xdr:nvSpPr>
      <xdr:spPr>
        <a:xfrm>
          <a:off x="12657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91" name="テキスト ボックス 590"/>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3" name="テキスト ボックス 592"/>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35285</xdr:rowOff>
    </xdr:from>
    <xdr:to>
      <xdr:col>85</xdr:col>
      <xdr:colOff>127000</xdr:colOff>
      <xdr:row>78</xdr:row>
      <xdr:rowOff>68723</xdr:rowOff>
    </xdr:to>
    <xdr:cxnSp macro="">
      <xdr:nvCxnSpPr>
        <xdr:cNvPr id="628" name="直線コネクタ 627"/>
        <xdr:cNvCxnSpPr/>
      </xdr:nvCxnSpPr>
      <xdr:spPr>
        <a:xfrm flipV="1">
          <a:off x="15481300" y="13408385"/>
          <a:ext cx="838200" cy="3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68723</xdr:rowOff>
    </xdr:from>
    <xdr:to>
      <xdr:col>81</xdr:col>
      <xdr:colOff>50800</xdr:colOff>
      <xdr:row>78</xdr:row>
      <xdr:rowOff>84024</xdr:rowOff>
    </xdr:to>
    <xdr:cxnSp macro="">
      <xdr:nvCxnSpPr>
        <xdr:cNvPr id="631" name="直線コネクタ 630"/>
        <xdr:cNvCxnSpPr/>
      </xdr:nvCxnSpPr>
      <xdr:spPr>
        <a:xfrm flipV="1">
          <a:off x="14592300" y="13441823"/>
          <a:ext cx="889000" cy="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37536</xdr:rowOff>
    </xdr:from>
    <xdr:to>
      <xdr:col>81</xdr:col>
      <xdr:colOff>101600</xdr:colOff>
      <xdr:row>78</xdr:row>
      <xdr:rowOff>139136</xdr:rowOff>
    </xdr:to>
    <xdr:sp macro="" textlink="">
      <xdr:nvSpPr>
        <xdr:cNvPr id="632" name="フローチャート: 判断 631"/>
        <xdr:cNvSpPr/>
      </xdr:nvSpPr>
      <xdr:spPr>
        <a:xfrm>
          <a:off x="15430500" y="1341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130263</xdr:rowOff>
    </xdr:from>
    <xdr:ext cx="599010" cy="259045"/>
    <xdr:sp macro="" textlink="">
      <xdr:nvSpPr>
        <xdr:cNvPr id="633" name="テキスト ボックス 632"/>
        <xdr:cNvSpPr txBox="1"/>
      </xdr:nvSpPr>
      <xdr:spPr>
        <a:xfrm>
          <a:off x="15181795" y="1350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84024</xdr:rowOff>
    </xdr:from>
    <xdr:to>
      <xdr:col>76</xdr:col>
      <xdr:colOff>114300</xdr:colOff>
      <xdr:row>78</xdr:row>
      <xdr:rowOff>116503</xdr:rowOff>
    </xdr:to>
    <xdr:cxnSp macro="">
      <xdr:nvCxnSpPr>
        <xdr:cNvPr id="634" name="直線コネクタ 633"/>
        <xdr:cNvCxnSpPr/>
      </xdr:nvCxnSpPr>
      <xdr:spPr>
        <a:xfrm flipV="1">
          <a:off x="13703300" y="13457124"/>
          <a:ext cx="889000" cy="3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35037</xdr:rowOff>
    </xdr:from>
    <xdr:to>
      <xdr:col>76</xdr:col>
      <xdr:colOff>165100</xdr:colOff>
      <xdr:row>78</xdr:row>
      <xdr:rowOff>136637</xdr:rowOff>
    </xdr:to>
    <xdr:sp macro="" textlink="">
      <xdr:nvSpPr>
        <xdr:cNvPr id="635" name="フローチャート: 判断 634"/>
        <xdr:cNvSpPr/>
      </xdr:nvSpPr>
      <xdr:spPr>
        <a:xfrm>
          <a:off x="14541500" y="1340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127764</xdr:rowOff>
    </xdr:from>
    <xdr:ext cx="599010" cy="259045"/>
    <xdr:sp macro="" textlink="">
      <xdr:nvSpPr>
        <xdr:cNvPr id="636" name="テキスト ボックス 635"/>
        <xdr:cNvSpPr txBox="1"/>
      </xdr:nvSpPr>
      <xdr:spPr>
        <a:xfrm>
          <a:off x="14292795" y="1350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116503</xdr:rowOff>
    </xdr:from>
    <xdr:to>
      <xdr:col>71</xdr:col>
      <xdr:colOff>177800</xdr:colOff>
      <xdr:row>78</xdr:row>
      <xdr:rowOff>121757</xdr:rowOff>
    </xdr:to>
    <xdr:cxnSp macro="">
      <xdr:nvCxnSpPr>
        <xdr:cNvPr id="637" name="直線コネクタ 636"/>
        <xdr:cNvCxnSpPr/>
      </xdr:nvCxnSpPr>
      <xdr:spPr>
        <a:xfrm flipV="1">
          <a:off x="12814300" y="13489603"/>
          <a:ext cx="889000" cy="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41636</xdr:rowOff>
    </xdr:from>
    <xdr:to>
      <xdr:col>72</xdr:col>
      <xdr:colOff>38100</xdr:colOff>
      <xdr:row>78</xdr:row>
      <xdr:rowOff>143236</xdr:rowOff>
    </xdr:to>
    <xdr:sp macro="" textlink="">
      <xdr:nvSpPr>
        <xdr:cNvPr id="638" name="フローチャート: 判断 637"/>
        <xdr:cNvSpPr/>
      </xdr:nvSpPr>
      <xdr:spPr>
        <a:xfrm>
          <a:off x="13652500" y="134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159763</xdr:rowOff>
    </xdr:from>
    <xdr:ext cx="599010" cy="259045"/>
    <xdr:sp macro="" textlink="">
      <xdr:nvSpPr>
        <xdr:cNvPr id="639" name="テキスト ボックス 638"/>
        <xdr:cNvSpPr txBox="1"/>
      </xdr:nvSpPr>
      <xdr:spPr>
        <a:xfrm>
          <a:off x="13403795" y="1318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48850</xdr:rowOff>
    </xdr:from>
    <xdr:to>
      <xdr:col>67</xdr:col>
      <xdr:colOff>101600</xdr:colOff>
      <xdr:row>78</xdr:row>
      <xdr:rowOff>150450</xdr:rowOff>
    </xdr:to>
    <xdr:sp macro="" textlink="">
      <xdr:nvSpPr>
        <xdr:cNvPr id="640" name="フローチャート: 判断 639"/>
        <xdr:cNvSpPr/>
      </xdr:nvSpPr>
      <xdr:spPr>
        <a:xfrm>
          <a:off x="12763500" y="134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166977</xdr:rowOff>
    </xdr:from>
    <xdr:ext cx="599010" cy="259045"/>
    <xdr:sp macro="" textlink="">
      <xdr:nvSpPr>
        <xdr:cNvPr id="641" name="テキスト ボックス 640"/>
        <xdr:cNvSpPr txBox="1"/>
      </xdr:nvSpPr>
      <xdr:spPr>
        <a:xfrm>
          <a:off x="12514795" y="1319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155935</xdr:rowOff>
    </xdr:from>
    <xdr:to>
      <xdr:col>85</xdr:col>
      <xdr:colOff>177800</xdr:colOff>
      <xdr:row>78</xdr:row>
      <xdr:rowOff>86085</xdr:rowOff>
    </xdr:to>
    <xdr:sp macro="" textlink="">
      <xdr:nvSpPr>
        <xdr:cNvPr id="647" name="楕円 646"/>
        <xdr:cNvSpPr/>
      </xdr:nvSpPr>
      <xdr:spPr>
        <a:xfrm>
          <a:off x="16268700" y="133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134362</xdr:rowOff>
    </xdr:from>
    <xdr:ext cx="599010" cy="259045"/>
    <xdr:sp macro="" textlink="">
      <xdr:nvSpPr>
        <xdr:cNvPr id="648" name="公債費該当値テキスト"/>
        <xdr:cNvSpPr txBox="1"/>
      </xdr:nvSpPr>
      <xdr:spPr>
        <a:xfrm>
          <a:off x="16370300" y="1333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17923</xdr:rowOff>
    </xdr:from>
    <xdr:to>
      <xdr:col>81</xdr:col>
      <xdr:colOff>101600</xdr:colOff>
      <xdr:row>78</xdr:row>
      <xdr:rowOff>119523</xdr:rowOff>
    </xdr:to>
    <xdr:sp macro="" textlink="">
      <xdr:nvSpPr>
        <xdr:cNvPr id="649" name="楕円 648"/>
        <xdr:cNvSpPr/>
      </xdr:nvSpPr>
      <xdr:spPr>
        <a:xfrm>
          <a:off x="15430500" y="133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136050</xdr:rowOff>
    </xdr:from>
    <xdr:ext cx="599010" cy="259045"/>
    <xdr:sp macro="" textlink="">
      <xdr:nvSpPr>
        <xdr:cNvPr id="650" name="テキスト ボックス 649"/>
        <xdr:cNvSpPr txBox="1"/>
      </xdr:nvSpPr>
      <xdr:spPr>
        <a:xfrm>
          <a:off x="15181795" y="1316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33224</xdr:rowOff>
    </xdr:from>
    <xdr:to>
      <xdr:col>76</xdr:col>
      <xdr:colOff>165100</xdr:colOff>
      <xdr:row>78</xdr:row>
      <xdr:rowOff>134824</xdr:rowOff>
    </xdr:to>
    <xdr:sp macro="" textlink="">
      <xdr:nvSpPr>
        <xdr:cNvPr id="651" name="楕円 650"/>
        <xdr:cNvSpPr/>
      </xdr:nvSpPr>
      <xdr:spPr>
        <a:xfrm>
          <a:off x="14541500" y="134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151351</xdr:rowOff>
    </xdr:from>
    <xdr:ext cx="599010" cy="259045"/>
    <xdr:sp macro="" textlink="">
      <xdr:nvSpPr>
        <xdr:cNvPr id="652" name="テキスト ボックス 651"/>
        <xdr:cNvSpPr txBox="1"/>
      </xdr:nvSpPr>
      <xdr:spPr>
        <a:xfrm>
          <a:off x="14292795" y="1318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65703</xdr:rowOff>
    </xdr:from>
    <xdr:to>
      <xdr:col>72</xdr:col>
      <xdr:colOff>38100</xdr:colOff>
      <xdr:row>78</xdr:row>
      <xdr:rowOff>167303</xdr:rowOff>
    </xdr:to>
    <xdr:sp macro="" textlink="">
      <xdr:nvSpPr>
        <xdr:cNvPr id="653" name="楕円 652"/>
        <xdr:cNvSpPr/>
      </xdr:nvSpPr>
      <xdr:spPr>
        <a:xfrm>
          <a:off x="13652500" y="134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158430</xdr:rowOff>
    </xdr:from>
    <xdr:ext cx="534377" cy="259045"/>
    <xdr:sp macro="" textlink="">
      <xdr:nvSpPr>
        <xdr:cNvPr id="654" name="テキスト ボックス 653"/>
        <xdr:cNvSpPr txBox="1"/>
      </xdr:nvSpPr>
      <xdr:spPr>
        <a:xfrm>
          <a:off x="13436111" y="135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70957</xdr:rowOff>
    </xdr:from>
    <xdr:to>
      <xdr:col>67</xdr:col>
      <xdr:colOff>101600</xdr:colOff>
      <xdr:row>79</xdr:row>
      <xdr:rowOff>1107</xdr:rowOff>
    </xdr:to>
    <xdr:sp macro="" textlink="">
      <xdr:nvSpPr>
        <xdr:cNvPr id="655" name="楕円 654"/>
        <xdr:cNvSpPr/>
      </xdr:nvSpPr>
      <xdr:spPr>
        <a:xfrm>
          <a:off x="12763500" y="1344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163684</xdr:rowOff>
    </xdr:from>
    <xdr:ext cx="534377" cy="259045"/>
    <xdr:sp macro="" textlink="">
      <xdr:nvSpPr>
        <xdr:cNvPr id="656" name="テキスト ボックス 655"/>
        <xdr:cNvSpPr txBox="1"/>
      </xdr:nvSpPr>
      <xdr:spPr>
        <a:xfrm>
          <a:off x="12547111" y="1353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78403</xdr:rowOff>
    </xdr:from>
    <xdr:to>
      <xdr:col>85</xdr:col>
      <xdr:colOff>127000</xdr:colOff>
      <xdr:row>98</xdr:row>
      <xdr:rowOff>107197</xdr:rowOff>
    </xdr:to>
    <xdr:cxnSp macro="">
      <xdr:nvCxnSpPr>
        <xdr:cNvPr id="685" name="直線コネクタ 684"/>
        <xdr:cNvCxnSpPr/>
      </xdr:nvCxnSpPr>
      <xdr:spPr>
        <a:xfrm flipV="1">
          <a:off x="15481300" y="16880503"/>
          <a:ext cx="838200" cy="2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107197</xdr:rowOff>
    </xdr:from>
    <xdr:to>
      <xdr:col>81</xdr:col>
      <xdr:colOff>50800</xdr:colOff>
      <xdr:row>98</xdr:row>
      <xdr:rowOff>133097</xdr:rowOff>
    </xdr:to>
    <xdr:cxnSp macro="">
      <xdr:nvCxnSpPr>
        <xdr:cNvPr id="688" name="直線コネクタ 687"/>
        <xdr:cNvCxnSpPr/>
      </xdr:nvCxnSpPr>
      <xdr:spPr>
        <a:xfrm flipV="1">
          <a:off x="14592300" y="16909297"/>
          <a:ext cx="889000" cy="2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125163</xdr:rowOff>
    </xdr:from>
    <xdr:to>
      <xdr:col>81</xdr:col>
      <xdr:colOff>101600</xdr:colOff>
      <xdr:row>99</xdr:row>
      <xdr:rowOff>55313</xdr:rowOff>
    </xdr:to>
    <xdr:sp macro="" textlink="">
      <xdr:nvSpPr>
        <xdr:cNvPr id="689" name="フローチャート: 判断 688"/>
        <xdr:cNvSpPr/>
      </xdr:nvSpPr>
      <xdr:spPr>
        <a:xfrm>
          <a:off x="15430500" y="1692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46440</xdr:rowOff>
    </xdr:from>
    <xdr:ext cx="534377" cy="259045"/>
    <xdr:sp macro="" textlink="">
      <xdr:nvSpPr>
        <xdr:cNvPr id="690" name="テキスト ボックス 689"/>
        <xdr:cNvSpPr txBox="1"/>
      </xdr:nvSpPr>
      <xdr:spPr>
        <a:xfrm>
          <a:off x="15214111" y="1701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121163</xdr:rowOff>
    </xdr:from>
    <xdr:to>
      <xdr:col>76</xdr:col>
      <xdr:colOff>114300</xdr:colOff>
      <xdr:row>98</xdr:row>
      <xdr:rowOff>133097</xdr:rowOff>
    </xdr:to>
    <xdr:cxnSp macro="">
      <xdr:nvCxnSpPr>
        <xdr:cNvPr id="691" name="直線コネクタ 690"/>
        <xdr:cNvCxnSpPr/>
      </xdr:nvCxnSpPr>
      <xdr:spPr>
        <a:xfrm>
          <a:off x="13703300" y="16923263"/>
          <a:ext cx="889000" cy="1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129325</xdr:rowOff>
    </xdr:from>
    <xdr:to>
      <xdr:col>76</xdr:col>
      <xdr:colOff>165100</xdr:colOff>
      <xdr:row>99</xdr:row>
      <xdr:rowOff>59475</xdr:rowOff>
    </xdr:to>
    <xdr:sp macro="" textlink="">
      <xdr:nvSpPr>
        <xdr:cNvPr id="692" name="フローチャート: 判断 691"/>
        <xdr:cNvSpPr/>
      </xdr:nvSpPr>
      <xdr:spPr>
        <a:xfrm>
          <a:off x="14541500" y="169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50602</xdr:rowOff>
    </xdr:from>
    <xdr:ext cx="534377" cy="259045"/>
    <xdr:sp macro="" textlink="">
      <xdr:nvSpPr>
        <xdr:cNvPr id="693" name="テキスト ボックス 692"/>
        <xdr:cNvSpPr txBox="1"/>
      </xdr:nvSpPr>
      <xdr:spPr>
        <a:xfrm>
          <a:off x="14325111" y="170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109114</xdr:rowOff>
    </xdr:from>
    <xdr:to>
      <xdr:col>71</xdr:col>
      <xdr:colOff>177800</xdr:colOff>
      <xdr:row>98</xdr:row>
      <xdr:rowOff>121163</xdr:rowOff>
    </xdr:to>
    <xdr:cxnSp macro="">
      <xdr:nvCxnSpPr>
        <xdr:cNvPr id="694" name="直線コネクタ 693"/>
        <xdr:cNvCxnSpPr/>
      </xdr:nvCxnSpPr>
      <xdr:spPr>
        <a:xfrm>
          <a:off x="12814300" y="16911214"/>
          <a:ext cx="889000" cy="1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127829</xdr:rowOff>
    </xdr:from>
    <xdr:to>
      <xdr:col>72</xdr:col>
      <xdr:colOff>38100</xdr:colOff>
      <xdr:row>99</xdr:row>
      <xdr:rowOff>57979</xdr:rowOff>
    </xdr:to>
    <xdr:sp macro="" textlink="">
      <xdr:nvSpPr>
        <xdr:cNvPr id="695" name="フローチャート: 判断 694"/>
        <xdr:cNvSpPr/>
      </xdr:nvSpPr>
      <xdr:spPr>
        <a:xfrm>
          <a:off x="13652500" y="169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49106</xdr:rowOff>
    </xdr:from>
    <xdr:ext cx="534377" cy="259045"/>
    <xdr:sp macro="" textlink="">
      <xdr:nvSpPr>
        <xdr:cNvPr id="696" name="テキスト ボックス 695"/>
        <xdr:cNvSpPr txBox="1"/>
      </xdr:nvSpPr>
      <xdr:spPr>
        <a:xfrm>
          <a:off x="13436111" y="170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126571</xdr:rowOff>
    </xdr:from>
    <xdr:to>
      <xdr:col>67</xdr:col>
      <xdr:colOff>101600</xdr:colOff>
      <xdr:row>99</xdr:row>
      <xdr:rowOff>56721</xdr:rowOff>
    </xdr:to>
    <xdr:sp macro="" textlink="">
      <xdr:nvSpPr>
        <xdr:cNvPr id="697" name="フローチャート: 判断 696"/>
        <xdr:cNvSpPr/>
      </xdr:nvSpPr>
      <xdr:spPr>
        <a:xfrm>
          <a:off x="12763500" y="1692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47848</xdr:rowOff>
    </xdr:from>
    <xdr:ext cx="534377" cy="259045"/>
    <xdr:sp macro="" textlink="">
      <xdr:nvSpPr>
        <xdr:cNvPr id="698" name="テキスト ボックス 697"/>
        <xdr:cNvSpPr txBox="1"/>
      </xdr:nvSpPr>
      <xdr:spPr>
        <a:xfrm>
          <a:off x="12547111" y="1702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27603</xdr:rowOff>
    </xdr:from>
    <xdr:to>
      <xdr:col>85</xdr:col>
      <xdr:colOff>177800</xdr:colOff>
      <xdr:row>98</xdr:row>
      <xdr:rowOff>129203</xdr:rowOff>
    </xdr:to>
    <xdr:sp macro="" textlink="">
      <xdr:nvSpPr>
        <xdr:cNvPr id="704" name="楕円 703"/>
        <xdr:cNvSpPr/>
      </xdr:nvSpPr>
      <xdr:spPr>
        <a:xfrm>
          <a:off x="16268700" y="1682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50480</xdr:rowOff>
    </xdr:from>
    <xdr:ext cx="599010" cy="259045"/>
    <xdr:sp macro="" textlink="">
      <xdr:nvSpPr>
        <xdr:cNvPr id="705" name="積立金該当値テキスト"/>
        <xdr:cNvSpPr txBox="1"/>
      </xdr:nvSpPr>
      <xdr:spPr>
        <a:xfrm>
          <a:off x="16370300" y="1668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56397</xdr:rowOff>
    </xdr:from>
    <xdr:to>
      <xdr:col>81</xdr:col>
      <xdr:colOff>101600</xdr:colOff>
      <xdr:row>98</xdr:row>
      <xdr:rowOff>157997</xdr:rowOff>
    </xdr:to>
    <xdr:sp macro="" textlink="">
      <xdr:nvSpPr>
        <xdr:cNvPr id="706" name="楕円 705"/>
        <xdr:cNvSpPr/>
      </xdr:nvSpPr>
      <xdr:spPr>
        <a:xfrm>
          <a:off x="15430500" y="168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3074</xdr:rowOff>
    </xdr:from>
    <xdr:ext cx="599010" cy="259045"/>
    <xdr:sp macro="" textlink="">
      <xdr:nvSpPr>
        <xdr:cNvPr id="707" name="テキスト ボックス 706"/>
        <xdr:cNvSpPr txBox="1"/>
      </xdr:nvSpPr>
      <xdr:spPr>
        <a:xfrm>
          <a:off x="15181795" y="166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82297</xdr:rowOff>
    </xdr:from>
    <xdr:to>
      <xdr:col>76</xdr:col>
      <xdr:colOff>165100</xdr:colOff>
      <xdr:row>99</xdr:row>
      <xdr:rowOff>12447</xdr:rowOff>
    </xdr:to>
    <xdr:sp macro="" textlink="">
      <xdr:nvSpPr>
        <xdr:cNvPr id="708" name="楕円 707"/>
        <xdr:cNvSpPr/>
      </xdr:nvSpPr>
      <xdr:spPr>
        <a:xfrm>
          <a:off x="14541500" y="1688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28974</xdr:rowOff>
    </xdr:from>
    <xdr:ext cx="599010" cy="259045"/>
    <xdr:sp macro="" textlink="">
      <xdr:nvSpPr>
        <xdr:cNvPr id="709" name="テキスト ボックス 708"/>
        <xdr:cNvSpPr txBox="1"/>
      </xdr:nvSpPr>
      <xdr:spPr>
        <a:xfrm>
          <a:off x="14292795" y="166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70363</xdr:rowOff>
    </xdr:from>
    <xdr:to>
      <xdr:col>72</xdr:col>
      <xdr:colOff>38100</xdr:colOff>
      <xdr:row>99</xdr:row>
      <xdr:rowOff>513</xdr:rowOff>
    </xdr:to>
    <xdr:sp macro="" textlink="">
      <xdr:nvSpPr>
        <xdr:cNvPr id="710" name="楕円 709"/>
        <xdr:cNvSpPr/>
      </xdr:nvSpPr>
      <xdr:spPr>
        <a:xfrm>
          <a:off x="13652500" y="16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17040</xdr:rowOff>
    </xdr:from>
    <xdr:ext cx="599010" cy="259045"/>
    <xdr:sp macro="" textlink="">
      <xdr:nvSpPr>
        <xdr:cNvPr id="711" name="テキスト ボックス 710"/>
        <xdr:cNvSpPr txBox="1"/>
      </xdr:nvSpPr>
      <xdr:spPr>
        <a:xfrm>
          <a:off x="13403795" y="1664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58314</xdr:rowOff>
    </xdr:from>
    <xdr:to>
      <xdr:col>67</xdr:col>
      <xdr:colOff>101600</xdr:colOff>
      <xdr:row>98</xdr:row>
      <xdr:rowOff>159914</xdr:rowOff>
    </xdr:to>
    <xdr:sp macro="" textlink="">
      <xdr:nvSpPr>
        <xdr:cNvPr id="712" name="楕円 711"/>
        <xdr:cNvSpPr/>
      </xdr:nvSpPr>
      <xdr:spPr>
        <a:xfrm>
          <a:off x="12763500" y="168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4991</xdr:rowOff>
    </xdr:from>
    <xdr:ext cx="599010" cy="259045"/>
    <xdr:sp macro="" textlink="">
      <xdr:nvSpPr>
        <xdr:cNvPr id="713" name="テキスト ボックス 712"/>
        <xdr:cNvSpPr txBox="1"/>
      </xdr:nvSpPr>
      <xdr:spPr>
        <a:xfrm>
          <a:off x="12514795" y="1663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18451</xdr:rowOff>
    </xdr:from>
    <xdr:to>
      <xdr:col>111</xdr:col>
      <xdr:colOff>177800</xdr:colOff>
      <xdr:row>38</xdr:row>
      <xdr:rowOff>139700</xdr:rowOff>
    </xdr:to>
    <xdr:cxnSp macro="">
      <xdr:nvCxnSpPr>
        <xdr:cNvPr id="743" name="直線コネクタ 742"/>
        <xdr:cNvCxnSpPr/>
      </xdr:nvCxnSpPr>
      <xdr:spPr>
        <a:xfrm>
          <a:off x="20434300" y="6533551"/>
          <a:ext cx="889000" cy="1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xdr:rowOff>
    </xdr:from>
    <xdr:to>
      <xdr:col>112</xdr:col>
      <xdr:colOff>38100</xdr:colOff>
      <xdr:row>38</xdr:row>
      <xdr:rowOff>109347</xdr:rowOff>
    </xdr:to>
    <xdr:sp macro="" textlink="">
      <xdr:nvSpPr>
        <xdr:cNvPr id="744" name="フローチャート: 判断 743"/>
        <xdr:cNvSpPr/>
      </xdr:nvSpPr>
      <xdr:spPr>
        <a:xfrm>
          <a:off x="21272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125874</xdr:rowOff>
    </xdr:from>
    <xdr:ext cx="469744" cy="259045"/>
    <xdr:sp macro="" textlink="">
      <xdr:nvSpPr>
        <xdr:cNvPr id="745" name="テキスト ボックス 744"/>
        <xdr:cNvSpPr txBox="1"/>
      </xdr:nvSpPr>
      <xdr:spPr>
        <a:xfrm>
          <a:off x="21088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18451</xdr:rowOff>
    </xdr:from>
    <xdr:to>
      <xdr:col>107</xdr:col>
      <xdr:colOff>50800</xdr:colOff>
      <xdr:row>38</xdr:row>
      <xdr:rowOff>139700</xdr:rowOff>
    </xdr:to>
    <xdr:cxnSp macro="">
      <xdr:nvCxnSpPr>
        <xdr:cNvPr id="746" name="直線コネクタ 745"/>
        <xdr:cNvCxnSpPr/>
      </xdr:nvCxnSpPr>
      <xdr:spPr>
        <a:xfrm flipV="1">
          <a:off x="19545300" y="6533551"/>
          <a:ext cx="889000" cy="1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19360</xdr:rowOff>
    </xdr:from>
    <xdr:to>
      <xdr:col>107</xdr:col>
      <xdr:colOff>101600</xdr:colOff>
      <xdr:row>38</xdr:row>
      <xdr:rowOff>120960</xdr:rowOff>
    </xdr:to>
    <xdr:sp macro="" textlink="">
      <xdr:nvSpPr>
        <xdr:cNvPr id="747" name="フローチャート: 判断 746"/>
        <xdr:cNvSpPr/>
      </xdr:nvSpPr>
      <xdr:spPr>
        <a:xfrm>
          <a:off x="20383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112087</xdr:rowOff>
    </xdr:from>
    <xdr:ext cx="469744" cy="259045"/>
    <xdr:sp macro="" textlink="">
      <xdr:nvSpPr>
        <xdr:cNvPr id="748" name="テキスト ボックス 747"/>
        <xdr:cNvSpPr txBox="1"/>
      </xdr:nvSpPr>
      <xdr:spPr>
        <a:xfrm>
          <a:off x="20199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12799</xdr:rowOff>
    </xdr:from>
    <xdr:to>
      <xdr:col>102</xdr:col>
      <xdr:colOff>165100</xdr:colOff>
      <xdr:row>38</xdr:row>
      <xdr:rowOff>114399</xdr:rowOff>
    </xdr:to>
    <xdr:sp macro="" textlink="">
      <xdr:nvSpPr>
        <xdr:cNvPr id="750" name="フローチャート: 判断 749"/>
        <xdr:cNvSpPr/>
      </xdr:nvSpPr>
      <xdr:spPr>
        <a:xfrm>
          <a:off x="19494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130926</xdr:rowOff>
    </xdr:from>
    <xdr:ext cx="469744" cy="259045"/>
    <xdr:sp macro="" textlink="">
      <xdr:nvSpPr>
        <xdr:cNvPr id="751" name="テキスト ボックス 750"/>
        <xdr:cNvSpPr txBox="1"/>
      </xdr:nvSpPr>
      <xdr:spPr>
        <a:xfrm>
          <a:off x="19310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22812</xdr:rowOff>
    </xdr:from>
    <xdr:to>
      <xdr:col>98</xdr:col>
      <xdr:colOff>38100</xdr:colOff>
      <xdr:row>38</xdr:row>
      <xdr:rowOff>124412</xdr:rowOff>
    </xdr:to>
    <xdr:sp macro="" textlink="">
      <xdr:nvSpPr>
        <xdr:cNvPr id="752" name="フローチャート: 判断 751"/>
        <xdr:cNvSpPr/>
      </xdr:nvSpPr>
      <xdr:spPr>
        <a:xfrm>
          <a:off x="18605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140939</xdr:rowOff>
    </xdr:from>
    <xdr:ext cx="469744" cy="259045"/>
    <xdr:sp macro="" textlink="">
      <xdr:nvSpPr>
        <xdr:cNvPr id="753" name="テキスト ボックス 752"/>
        <xdr:cNvSpPr txBox="1"/>
      </xdr:nvSpPr>
      <xdr:spPr>
        <a:xfrm>
          <a:off x="18421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139100</xdr:rowOff>
    </xdr:from>
    <xdr:to>
      <xdr:col>107</xdr:col>
      <xdr:colOff>101600</xdr:colOff>
      <xdr:row>38</xdr:row>
      <xdr:rowOff>69250</xdr:rowOff>
    </xdr:to>
    <xdr:sp macro="" textlink="">
      <xdr:nvSpPr>
        <xdr:cNvPr id="763" name="楕円 762"/>
        <xdr:cNvSpPr/>
      </xdr:nvSpPr>
      <xdr:spPr>
        <a:xfrm>
          <a:off x="20383500" y="64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85777</xdr:rowOff>
    </xdr:from>
    <xdr:ext cx="469744" cy="259045"/>
    <xdr:sp macro="" textlink="">
      <xdr:nvSpPr>
        <xdr:cNvPr id="764" name="テキスト ボックス 763"/>
        <xdr:cNvSpPr txBox="1"/>
      </xdr:nvSpPr>
      <xdr:spPr>
        <a:xfrm>
          <a:off x="20199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136641</xdr:rowOff>
    </xdr:from>
    <xdr:to>
      <xdr:col>116</xdr:col>
      <xdr:colOff>63500</xdr:colOff>
      <xdr:row>58</xdr:row>
      <xdr:rowOff>136714</xdr:rowOff>
    </xdr:to>
    <xdr:cxnSp macro="">
      <xdr:nvCxnSpPr>
        <xdr:cNvPr id="795" name="直線コネクタ 794"/>
        <xdr:cNvCxnSpPr/>
      </xdr:nvCxnSpPr>
      <xdr:spPr>
        <a:xfrm flipV="1">
          <a:off x="21323300" y="10080741"/>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136714</xdr:rowOff>
    </xdr:from>
    <xdr:to>
      <xdr:col>111</xdr:col>
      <xdr:colOff>177800</xdr:colOff>
      <xdr:row>58</xdr:row>
      <xdr:rowOff>136788</xdr:rowOff>
    </xdr:to>
    <xdr:cxnSp macro="">
      <xdr:nvCxnSpPr>
        <xdr:cNvPr id="798" name="直線コネクタ 797"/>
        <xdr:cNvCxnSpPr/>
      </xdr:nvCxnSpPr>
      <xdr:spPr>
        <a:xfrm flipV="1">
          <a:off x="20434300" y="10080814"/>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66808</xdr:rowOff>
    </xdr:from>
    <xdr:to>
      <xdr:col>112</xdr:col>
      <xdr:colOff>38100</xdr:colOff>
      <xdr:row>58</xdr:row>
      <xdr:rowOff>168408</xdr:rowOff>
    </xdr:to>
    <xdr:sp macro="" textlink="">
      <xdr:nvSpPr>
        <xdr:cNvPr id="799" name="フローチャート: 判断 798"/>
        <xdr:cNvSpPr/>
      </xdr:nvSpPr>
      <xdr:spPr>
        <a:xfrm>
          <a:off x="21272500" y="1001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13485</xdr:rowOff>
    </xdr:from>
    <xdr:ext cx="469744" cy="259045"/>
    <xdr:sp macro="" textlink="">
      <xdr:nvSpPr>
        <xdr:cNvPr id="800" name="テキスト ボックス 799"/>
        <xdr:cNvSpPr txBox="1"/>
      </xdr:nvSpPr>
      <xdr:spPr>
        <a:xfrm>
          <a:off x="21088428" y="9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136788</xdr:rowOff>
    </xdr:from>
    <xdr:to>
      <xdr:col>107</xdr:col>
      <xdr:colOff>50800</xdr:colOff>
      <xdr:row>58</xdr:row>
      <xdr:rowOff>136870</xdr:rowOff>
    </xdr:to>
    <xdr:cxnSp macro="">
      <xdr:nvCxnSpPr>
        <xdr:cNvPr id="801" name="直線コネクタ 800"/>
        <xdr:cNvCxnSpPr/>
      </xdr:nvCxnSpPr>
      <xdr:spPr>
        <a:xfrm flipV="1">
          <a:off x="19545300" y="10080888"/>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58853</xdr:rowOff>
    </xdr:from>
    <xdr:to>
      <xdr:col>107</xdr:col>
      <xdr:colOff>101600</xdr:colOff>
      <xdr:row>58</xdr:row>
      <xdr:rowOff>160453</xdr:rowOff>
    </xdr:to>
    <xdr:sp macro="" textlink="">
      <xdr:nvSpPr>
        <xdr:cNvPr id="802" name="フローチャート: 判断 801"/>
        <xdr:cNvSpPr/>
      </xdr:nvSpPr>
      <xdr:spPr>
        <a:xfrm>
          <a:off x="20383500" y="100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5530</xdr:rowOff>
    </xdr:from>
    <xdr:ext cx="469744" cy="259045"/>
    <xdr:sp macro="" textlink="">
      <xdr:nvSpPr>
        <xdr:cNvPr id="803" name="テキスト ボックス 802"/>
        <xdr:cNvSpPr txBox="1"/>
      </xdr:nvSpPr>
      <xdr:spPr>
        <a:xfrm>
          <a:off x="20199428" y="977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136870</xdr:rowOff>
    </xdr:from>
    <xdr:to>
      <xdr:col>102</xdr:col>
      <xdr:colOff>114300</xdr:colOff>
      <xdr:row>58</xdr:row>
      <xdr:rowOff>136947</xdr:rowOff>
    </xdr:to>
    <xdr:cxnSp macro="">
      <xdr:nvCxnSpPr>
        <xdr:cNvPr id="804" name="直線コネクタ 803"/>
        <xdr:cNvCxnSpPr/>
      </xdr:nvCxnSpPr>
      <xdr:spPr>
        <a:xfrm flipV="1">
          <a:off x="18656300" y="10080970"/>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63887</xdr:rowOff>
    </xdr:from>
    <xdr:to>
      <xdr:col>102</xdr:col>
      <xdr:colOff>165100</xdr:colOff>
      <xdr:row>58</xdr:row>
      <xdr:rowOff>165487</xdr:rowOff>
    </xdr:to>
    <xdr:sp macro="" textlink="">
      <xdr:nvSpPr>
        <xdr:cNvPr id="805" name="フローチャート: 判断 804"/>
        <xdr:cNvSpPr/>
      </xdr:nvSpPr>
      <xdr:spPr>
        <a:xfrm>
          <a:off x="19494500" y="1000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10564</xdr:rowOff>
    </xdr:from>
    <xdr:ext cx="469744" cy="259045"/>
    <xdr:sp macro="" textlink="">
      <xdr:nvSpPr>
        <xdr:cNvPr id="806" name="テキスト ボックス 805"/>
        <xdr:cNvSpPr txBox="1"/>
      </xdr:nvSpPr>
      <xdr:spPr>
        <a:xfrm>
          <a:off x="19310428" y="97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64545</xdr:rowOff>
    </xdr:from>
    <xdr:to>
      <xdr:col>98</xdr:col>
      <xdr:colOff>38100</xdr:colOff>
      <xdr:row>58</xdr:row>
      <xdr:rowOff>166145</xdr:rowOff>
    </xdr:to>
    <xdr:sp macro="" textlink="">
      <xdr:nvSpPr>
        <xdr:cNvPr id="807" name="フローチャート: 判断 806"/>
        <xdr:cNvSpPr/>
      </xdr:nvSpPr>
      <xdr:spPr>
        <a:xfrm>
          <a:off x="18605500" y="100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11222</xdr:rowOff>
    </xdr:from>
    <xdr:ext cx="469744" cy="259045"/>
    <xdr:sp macro="" textlink="">
      <xdr:nvSpPr>
        <xdr:cNvPr id="808" name="テキスト ボックス 807"/>
        <xdr:cNvSpPr txBox="1"/>
      </xdr:nvSpPr>
      <xdr:spPr>
        <a:xfrm>
          <a:off x="18421428" y="978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85841</xdr:rowOff>
    </xdr:from>
    <xdr:to>
      <xdr:col>116</xdr:col>
      <xdr:colOff>114300</xdr:colOff>
      <xdr:row>59</xdr:row>
      <xdr:rowOff>15991</xdr:rowOff>
    </xdr:to>
    <xdr:sp macro="" textlink="">
      <xdr:nvSpPr>
        <xdr:cNvPr id="814" name="楕円 813"/>
        <xdr:cNvSpPr/>
      </xdr:nvSpPr>
      <xdr:spPr>
        <a:xfrm>
          <a:off x="22110700" y="1002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378565" cy="259045"/>
    <xdr:sp macro="" textlink="">
      <xdr:nvSpPr>
        <xdr:cNvPr id="815" name="貸付金該当値テキスト"/>
        <xdr:cNvSpPr txBox="1"/>
      </xdr:nvSpPr>
      <xdr:spPr>
        <a:xfrm>
          <a:off x="22212300" y="9974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85914</xdr:rowOff>
    </xdr:from>
    <xdr:to>
      <xdr:col>112</xdr:col>
      <xdr:colOff>38100</xdr:colOff>
      <xdr:row>59</xdr:row>
      <xdr:rowOff>16064</xdr:rowOff>
    </xdr:to>
    <xdr:sp macro="" textlink="">
      <xdr:nvSpPr>
        <xdr:cNvPr id="816" name="楕円 815"/>
        <xdr:cNvSpPr/>
      </xdr:nvSpPr>
      <xdr:spPr>
        <a:xfrm>
          <a:off x="21272500" y="1003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7191</xdr:rowOff>
    </xdr:from>
    <xdr:ext cx="378565" cy="259045"/>
    <xdr:sp macro="" textlink="">
      <xdr:nvSpPr>
        <xdr:cNvPr id="817" name="テキスト ボックス 816"/>
        <xdr:cNvSpPr txBox="1"/>
      </xdr:nvSpPr>
      <xdr:spPr>
        <a:xfrm>
          <a:off x="21134017" y="10122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85988</xdr:rowOff>
    </xdr:from>
    <xdr:to>
      <xdr:col>107</xdr:col>
      <xdr:colOff>101600</xdr:colOff>
      <xdr:row>59</xdr:row>
      <xdr:rowOff>16138</xdr:rowOff>
    </xdr:to>
    <xdr:sp macro="" textlink="">
      <xdr:nvSpPr>
        <xdr:cNvPr id="818" name="楕円 817"/>
        <xdr:cNvSpPr/>
      </xdr:nvSpPr>
      <xdr:spPr>
        <a:xfrm>
          <a:off x="20383500" y="1003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7265</xdr:rowOff>
    </xdr:from>
    <xdr:ext cx="378565" cy="259045"/>
    <xdr:sp macro="" textlink="">
      <xdr:nvSpPr>
        <xdr:cNvPr id="819" name="テキスト ボックス 818"/>
        <xdr:cNvSpPr txBox="1"/>
      </xdr:nvSpPr>
      <xdr:spPr>
        <a:xfrm>
          <a:off x="20245017" y="10122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86070</xdr:rowOff>
    </xdr:from>
    <xdr:to>
      <xdr:col>102</xdr:col>
      <xdr:colOff>165100</xdr:colOff>
      <xdr:row>59</xdr:row>
      <xdr:rowOff>16220</xdr:rowOff>
    </xdr:to>
    <xdr:sp macro="" textlink="">
      <xdr:nvSpPr>
        <xdr:cNvPr id="820" name="楕円 819"/>
        <xdr:cNvSpPr/>
      </xdr:nvSpPr>
      <xdr:spPr>
        <a:xfrm>
          <a:off x="19494500" y="1003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7347</xdr:rowOff>
    </xdr:from>
    <xdr:ext cx="378565" cy="259045"/>
    <xdr:sp macro="" textlink="">
      <xdr:nvSpPr>
        <xdr:cNvPr id="821" name="テキスト ボックス 820"/>
        <xdr:cNvSpPr txBox="1"/>
      </xdr:nvSpPr>
      <xdr:spPr>
        <a:xfrm>
          <a:off x="19356017" y="1012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86147</xdr:rowOff>
    </xdr:from>
    <xdr:to>
      <xdr:col>98</xdr:col>
      <xdr:colOff>38100</xdr:colOff>
      <xdr:row>59</xdr:row>
      <xdr:rowOff>16297</xdr:rowOff>
    </xdr:to>
    <xdr:sp macro="" textlink="">
      <xdr:nvSpPr>
        <xdr:cNvPr id="822" name="楕円 821"/>
        <xdr:cNvSpPr/>
      </xdr:nvSpPr>
      <xdr:spPr>
        <a:xfrm>
          <a:off x="18605500" y="100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7424</xdr:rowOff>
    </xdr:from>
    <xdr:ext cx="378565" cy="259045"/>
    <xdr:sp macro="" textlink="">
      <xdr:nvSpPr>
        <xdr:cNvPr id="823" name="テキスト ボックス 822"/>
        <xdr:cNvSpPr txBox="1"/>
      </xdr:nvSpPr>
      <xdr:spPr>
        <a:xfrm>
          <a:off x="18467017" y="10122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144714</xdr:rowOff>
    </xdr:from>
    <xdr:to>
      <xdr:col>116</xdr:col>
      <xdr:colOff>63500</xdr:colOff>
      <xdr:row>76</xdr:row>
      <xdr:rowOff>147233</xdr:rowOff>
    </xdr:to>
    <xdr:cxnSp macro="">
      <xdr:nvCxnSpPr>
        <xdr:cNvPr id="852" name="直線コネクタ 851"/>
        <xdr:cNvCxnSpPr/>
      </xdr:nvCxnSpPr>
      <xdr:spPr>
        <a:xfrm flipV="1">
          <a:off x="21323300" y="13174914"/>
          <a:ext cx="8382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147233</xdr:rowOff>
    </xdr:from>
    <xdr:to>
      <xdr:col>111</xdr:col>
      <xdr:colOff>177800</xdr:colOff>
      <xdr:row>76</xdr:row>
      <xdr:rowOff>149599</xdr:rowOff>
    </xdr:to>
    <xdr:cxnSp macro="">
      <xdr:nvCxnSpPr>
        <xdr:cNvPr id="855" name="直線コネクタ 854"/>
        <xdr:cNvCxnSpPr/>
      </xdr:nvCxnSpPr>
      <xdr:spPr>
        <a:xfrm flipV="1">
          <a:off x="20434300" y="13177433"/>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30657</xdr:rowOff>
    </xdr:from>
    <xdr:to>
      <xdr:col>112</xdr:col>
      <xdr:colOff>38100</xdr:colOff>
      <xdr:row>77</xdr:row>
      <xdr:rowOff>132257</xdr:rowOff>
    </xdr:to>
    <xdr:sp macro="" textlink="">
      <xdr:nvSpPr>
        <xdr:cNvPr id="856" name="フローチャート: 判断 855"/>
        <xdr:cNvSpPr/>
      </xdr:nvSpPr>
      <xdr:spPr>
        <a:xfrm>
          <a:off x="21272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123384</xdr:rowOff>
    </xdr:from>
    <xdr:ext cx="534377" cy="259045"/>
    <xdr:sp macro="" textlink="">
      <xdr:nvSpPr>
        <xdr:cNvPr id="857" name="テキスト ボックス 856"/>
        <xdr:cNvSpPr txBox="1"/>
      </xdr:nvSpPr>
      <xdr:spPr>
        <a:xfrm>
          <a:off x="21056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97512</xdr:rowOff>
    </xdr:from>
    <xdr:to>
      <xdr:col>107</xdr:col>
      <xdr:colOff>50800</xdr:colOff>
      <xdr:row>76</xdr:row>
      <xdr:rowOff>149599</xdr:rowOff>
    </xdr:to>
    <xdr:cxnSp macro="">
      <xdr:nvCxnSpPr>
        <xdr:cNvPr id="858" name="直線コネクタ 857"/>
        <xdr:cNvCxnSpPr/>
      </xdr:nvCxnSpPr>
      <xdr:spPr>
        <a:xfrm>
          <a:off x="19545300" y="13127712"/>
          <a:ext cx="889000" cy="5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30028</xdr:rowOff>
    </xdr:from>
    <xdr:to>
      <xdr:col>107</xdr:col>
      <xdr:colOff>101600</xdr:colOff>
      <xdr:row>77</xdr:row>
      <xdr:rowOff>131628</xdr:rowOff>
    </xdr:to>
    <xdr:sp macro="" textlink="">
      <xdr:nvSpPr>
        <xdr:cNvPr id="859" name="フローチャート: 判断 858"/>
        <xdr:cNvSpPr/>
      </xdr:nvSpPr>
      <xdr:spPr>
        <a:xfrm>
          <a:off x="20383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122755</xdr:rowOff>
    </xdr:from>
    <xdr:ext cx="534377" cy="259045"/>
    <xdr:sp macro="" textlink="">
      <xdr:nvSpPr>
        <xdr:cNvPr id="860" name="テキスト ボックス 859"/>
        <xdr:cNvSpPr txBox="1"/>
      </xdr:nvSpPr>
      <xdr:spPr>
        <a:xfrm>
          <a:off x="20167111" y="133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86775</xdr:rowOff>
    </xdr:from>
    <xdr:to>
      <xdr:col>102</xdr:col>
      <xdr:colOff>114300</xdr:colOff>
      <xdr:row>76</xdr:row>
      <xdr:rowOff>97512</xdr:rowOff>
    </xdr:to>
    <xdr:cxnSp macro="">
      <xdr:nvCxnSpPr>
        <xdr:cNvPr id="861" name="直線コネクタ 860"/>
        <xdr:cNvCxnSpPr/>
      </xdr:nvCxnSpPr>
      <xdr:spPr>
        <a:xfrm>
          <a:off x="18656300" y="13116975"/>
          <a:ext cx="8890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29541</xdr:rowOff>
    </xdr:from>
    <xdr:to>
      <xdr:col>102</xdr:col>
      <xdr:colOff>165100</xdr:colOff>
      <xdr:row>77</xdr:row>
      <xdr:rowOff>131141</xdr:rowOff>
    </xdr:to>
    <xdr:sp macro="" textlink="">
      <xdr:nvSpPr>
        <xdr:cNvPr id="862" name="フローチャート: 判断 861"/>
        <xdr:cNvSpPr/>
      </xdr:nvSpPr>
      <xdr:spPr>
        <a:xfrm>
          <a:off x="19494500" y="13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122268</xdr:rowOff>
    </xdr:from>
    <xdr:ext cx="534377" cy="259045"/>
    <xdr:sp macro="" textlink="">
      <xdr:nvSpPr>
        <xdr:cNvPr id="863" name="テキスト ボックス 862"/>
        <xdr:cNvSpPr txBox="1"/>
      </xdr:nvSpPr>
      <xdr:spPr>
        <a:xfrm>
          <a:off x="19278111" y="133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32779</xdr:rowOff>
    </xdr:from>
    <xdr:to>
      <xdr:col>98</xdr:col>
      <xdr:colOff>38100</xdr:colOff>
      <xdr:row>77</xdr:row>
      <xdr:rowOff>134379</xdr:rowOff>
    </xdr:to>
    <xdr:sp macro="" textlink="">
      <xdr:nvSpPr>
        <xdr:cNvPr id="864" name="フローチャート: 判断 863"/>
        <xdr:cNvSpPr/>
      </xdr:nvSpPr>
      <xdr:spPr>
        <a:xfrm>
          <a:off x="18605500" y="132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125506</xdr:rowOff>
    </xdr:from>
    <xdr:ext cx="534377" cy="259045"/>
    <xdr:sp macro="" textlink="">
      <xdr:nvSpPr>
        <xdr:cNvPr id="865" name="テキスト ボックス 864"/>
        <xdr:cNvSpPr txBox="1"/>
      </xdr:nvSpPr>
      <xdr:spPr>
        <a:xfrm>
          <a:off x="18389111" y="133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93914</xdr:rowOff>
    </xdr:from>
    <xdr:to>
      <xdr:col>116</xdr:col>
      <xdr:colOff>114300</xdr:colOff>
      <xdr:row>77</xdr:row>
      <xdr:rowOff>24064</xdr:rowOff>
    </xdr:to>
    <xdr:sp macro="" textlink="">
      <xdr:nvSpPr>
        <xdr:cNvPr id="871" name="楕円 870"/>
        <xdr:cNvSpPr/>
      </xdr:nvSpPr>
      <xdr:spPr>
        <a:xfrm>
          <a:off x="22110700" y="1312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72341</xdr:rowOff>
    </xdr:from>
    <xdr:ext cx="599010" cy="259045"/>
    <xdr:sp macro="" textlink="">
      <xdr:nvSpPr>
        <xdr:cNvPr id="872" name="繰出金該当値テキスト"/>
        <xdr:cNvSpPr txBox="1"/>
      </xdr:nvSpPr>
      <xdr:spPr>
        <a:xfrm>
          <a:off x="22212300" y="1310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96433</xdr:rowOff>
    </xdr:from>
    <xdr:to>
      <xdr:col>112</xdr:col>
      <xdr:colOff>38100</xdr:colOff>
      <xdr:row>77</xdr:row>
      <xdr:rowOff>26583</xdr:rowOff>
    </xdr:to>
    <xdr:sp macro="" textlink="">
      <xdr:nvSpPr>
        <xdr:cNvPr id="873" name="楕円 872"/>
        <xdr:cNvSpPr/>
      </xdr:nvSpPr>
      <xdr:spPr>
        <a:xfrm>
          <a:off x="21272500" y="131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43109</xdr:rowOff>
    </xdr:from>
    <xdr:ext cx="599010" cy="259045"/>
    <xdr:sp macro="" textlink="">
      <xdr:nvSpPr>
        <xdr:cNvPr id="874" name="テキスト ボックス 873"/>
        <xdr:cNvSpPr txBox="1"/>
      </xdr:nvSpPr>
      <xdr:spPr>
        <a:xfrm>
          <a:off x="21023795" y="1290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98799</xdr:rowOff>
    </xdr:from>
    <xdr:to>
      <xdr:col>107</xdr:col>
      <xdr:colOff>101600</xdr:colOff>
      <xdr:row>77</xdr:row>
      <xdr:rowOff>28949</xdr:rowOff>
    </xdr:to>
    <xdr:sp macro="" textlink="">
      <xdr:nvSpPr>
        <xdr:cNvPr id="875" name="楕円 874"/>
        <xdr:cNvSpPr/>
      </xdr:nvSpPr>
      <xdr:spPr>
        <a:xfrm>
          <a:off x="20383500" y="131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45476</xdr:rowOff>
    </xdr:from>
    <xdr:ext cx="599010" cy="259045"/>
    <xdr:sp macro="" textlink="">
      <xdr:nvSpPr>
        <xdr:cNvPr id="876" name="テキスト ボックス 875"/>
        <xdr:cNvSpPr txBox="1"/>
      </xdr:nvSpPr>
      <xdr:spPr>
        <a:xfrm>
          <a:off x="20134795" y="1290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46712</xdr:rowOff>
    </xdr:from>
    <xdr:to>
      <xdr:col>102</xdr:col>
      <xdr:colOff>165100</xdr:colOff>
      <xdr:row>76</xdr:row>
      <xdr:rowOff>148312</xdr:rowOff>
    </xdr:to>
    <xdr:sp macro="" textlink="">
      <xdr:nvSpPr>
        <xdr:cNvPr id="877" name="楕円 876"/>
        <xdr:cNvSpPr/>
      </xdr:nvSpPr>
      <xdr:spPr>
        <a:xfrm>
          <a:off x="19494500" y="130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164839</xdr:rowOff>
    </xdr:from>
    <xdr:ext cx="599010" cy="259045"/>
    <xdr:sp macro="" textlink="">
      <xdr:nvSpPr>
        <xdr:cNvPr id="878" name="テキスト ボックス 877"/>
        <xdr:cNvSpPr txBox="1"/>
      </xdr:nvSpPr>
      <xdr:spPr>
        <a:xfrm>
          <a:off x="19245795" y="1285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35975</xdr:rowOff>
    </xdr:from>
    <xdr:to>
      <xdr:col>98</xdr:col>
      <xdr:colOff>38100</xdr:colOff>
      <xdr:row>76</xdr:row>
      <xdr:rowOff>137575</xdr:rowOff>
    </xdr:to>
    <xdr:sp macro="" textlink="">
      <xdr:nvSpPr>
        <xdr:cNvPr id="879" name="楕円 878"/>
        <xdr:cNvSpPr/>
      </xdr:nvSpPr>
      <xdr:spPr>
        <a:xfrm>
          <a:off x="18605500" y="130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154102</xdr:rowOff>
    </xdr:from>
    <xdr:ext cx="599010" cy="259045"/>
    <xdr:sp macro="" textlink="">
      <xdr:nvSpPr>
        <xdr:cNvPr id="880" name="テキスト ボックス 879"/>
        <xdr:cNvSpPr txBox="1"/>
      </xdr:nvSpPr>
      <xdr:spPr>
        <a:xfrm>
          <a:off x="18356795" y="128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2,438,224</a:t>
          </a:r>
          <a:r>
            <a:rPr kumimoji="1" lang="ja-JP" altLang="en-US" sz="1300">
              <a:latin typeface="ＭＳ Ｐゴシック" panose="020B0600070205080204" pitchFamily="50" charset="-128"/>
              <a:ea typeface="ＭＳ Ｐゴシック" panose="020B0600070205080204" pitchFamily="50" charset="-128"/>
            </a:rPr>
            <a:t>円となり、前年度と比べ</a:t>
          </a:r>
          <a:r>
            <a:rPr kumimoji="1" lang="en-US" altLang="ja-JP" sz="1300">
              <a:latin typeface="ＭＳ Ｐゴシック" panose="020B0600070205080204" pitchFamily="50" charset="-128"/>
              <a:ea typeface="ＭＳ Ｐゴシック" panose="020B0600070205080204" pitchFamily="50" charset="-128"/>
            </a:rPr>
            <a:t>1,056,291</a:t>
          </a:r>
          <a:r>
            <a:rPr kumimoji="1" lang="ja-JP" altLang="en-US" sz="1300">
              <a:latin typeface="ＭＳ Ｐゴシック" panose="020B0600070205080204" pitchFamily="50" charset="-128"/>
              <a:ea typeface="ＭＳ Ｐゴシック" panose="020B0600070205080204" pitchFamily="50" charset="-128"/>
            </a:rPr>
            <a:t>円の大幅増となっている。人件費は、類似団体の平均を下回っており、引き続き定員管理計画に基づき職員数の適正化や給与水準の適正化に努める。物件費についても類似団体の平均を下回っており、今後も事務事業の見直しにより今後とも削減に努める。維持補修費は、類似団体等の平均を上回っており、老朽化施設の統廃合など適正な管理に努める。扶助費は、類似団体等の平均を上回っており、年々上昇する高齢化率と共に増加しているため動向に注意していく必要がある。補助費等は、消防庁舎建設事業により事務組合負担金が大幅増となった。単独補助金の必要性など適正に審査し、整理合理化を図り増加の抑制に努める。普通建設事業費は、庁舎等建設事業及び一般廃棄物最終処分場整備事業の実施に伴い大幅増となっている。年度により増減はあるが、新規事業や老朽施設の更新、インフラ整備など必要な事業を取捨選択し経費の抑制に努める。公債費は、今後とも適正な地方債発行に努めるが、老朽化施設等の更新時期が続くため上昇傾向にある。積立金は、前述のとおり、老朽化施設の更新など大型事業も控えているため状況に応じた積立行う。繰出金は、国民健康保険・後期高齢者医療・介護保険・下水道・簡易水道事業への繰出金であり、介護保険が上昇傾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4,484
4,472
716.80
11,111,100
10,932,998
172,315
3,457,531
9,236,214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112630</xdr:rowOff>
    </xdr:from>
    <xdr:to>
      <xdr:col>24</xdr:col>
      <xdr:colOff>63500</xdr:colOff>
      <xdr:row>37</xdr:row>
      <xdr:rowOff>116840</xdr:rowOff>
    </xdr:to>
    <xdr:cxnSp macro="">
      <xdr:nvCxnSpPr>
        <xdr:cNvPr id="60" name="直線コネクタ 59"/>
        <xdr:cNvCxnSpPr/>
      </xdr:nvCxnSpPr>
      <xdr:spPr>
        <a:xfrm>
          <a:off x="3797300" y="6456280"/>
          <a:ext cx="8382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112630</xdr:rowOff>
    </xdr:from>
    <xdr:to>
      <xdr:col>19</xdr:col>
      <xdr:colOff>177800</xdr:colOff>
      <xdr:row>37</xdr:row>
      <xdr:rowOff>120783</xdr:rowOff>
    </xdr:to>
    <xdr:cxnSp macro="">
      <xdr:nvCxnSpPr>
        <xdr:cNvPr id="63" name="直線コネクタ 62"/>
        <xdr:cNvCxnSpPr/>
      </xdr:nvCxnSpPr>
      <xdr:spPr>
        <a:xfrm flipV="1">
          <a:off x="2908300" y="6456280"/>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135191</xdr:rowOff>
    </xdr:from>
    <xdr:to>
      <xdr:col>20</xdr:col>
      <xdr:colOff>38100</xdr:colOff>
      <xdr:row>38</xdr:row>
      <xdr:rowOff>65342</xdr:rowOff>
    </xdr:to>
    <xdr:sp macro="" textlink="">
      <xdr:nvSpPr>
        <xdr:cNvPr id="64" name="フローチャート: 判断 63"/>
        <xdr:cNvSpPr/>
      </xdr:nvSpPr>
      <xdr:spPr>
        <a:xfrm>
          <a:off x="3746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56469</xdr:rowOff>
    </xdr:from>
    <xdr:ext cx="534377" cy="259045"/>
    <xdr:sp macro="" textlink="">
      <xdr:nvSpPr>
        <xdr:cNvPr id="65" name="テキスト ボックス 64"/>
        <xdr:cNvSpPr txBox="1"/>
      </xdr:nvSpPr>
      <xdr:spPr>
        <a:xfrm>
          <a:off x="3530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120783</xdr:rowOff>
    </xdr:from>
    <xdr:to>
      <xdr:col>15</xdr:col>
      <xdr:colOff>50800</xdr:colOff>
      <xdr:row>37</xdr:row>
      <xdr:rowOff>124479</xdr:rowOff>
    </xdr:to>
    <xdr:cxnSp macro="">
      <xdr:nvCxnSpPr>
        <xdr:cNvPr id="66" name="直線コネクタ 65"/>
        <xdr:cNvCxnSpPr/>
      </xdr:nvCxnSpPr>
      <xdr:spPr>
        <a:xfrm flipV="1">
          <a:off x="2019300" y="6464433"/>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136411</xdr:rowOff>
    </xdr:from>
    <xdr:to>
      <xdr:col>15</xdr:col>
      <xdr:colOff>101600</xdr:colOff>
      <xdr:row>38</xdr:row>
      <xdr:rowOff>66560</xdr:rowOff>
    </xdr:to>
    <xdr:sp macro="" textlink="">
      <xdr:nvSpPr>
        <xdr:cNvPr id="67" name="フローチャート: 判断 66"/>
        <xdr:cNvSpPr/>
      </xdr:nvSpPr>
      <xdr:spPr>
        <a:xfrm>
          <a:off x="2857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57688</xdr:rowOff>
    </xdr:from>
    <xdr:ext cx="534377" cy="259045"/>
    <xdr:sp macro="" textlink="">
      <xdr:nvSpPr>
        <xdr:cNvPr id="68" name="テキスト ボックス 67"/>
        <xdr:cNvSpPr txBox="1"/>
      </xdr:nvSpPr>
      <xdr:spPr>
        <a:xfrm>
          <a:off x="2641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124479</xdr:rowOff>
    </xdr:from>
    <xdr:to>
      <xdr:col>10</xdr:col>
      <xdr:colOff>114300</xdr:colOff>
      <xdr:row>37</xdr:row>
      <xdr:rowOff>136214</xdr:rowOff>
    </xdr:to>
    <xdr:cxnSp macro="">
      <xdr:nvCxnSpPr>
        <xdr:cNvPr id="69" name="直線コネクタ 68"/>
        <xdr:cNvCxnSpPr/>
      </xdr:nvCxnSpPr>
      <xdr:spPr>
        <a:xfrm flipV="1">
          <a:off x="1130300" y="6468129"/>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137058</xdr:rowOff>
    </xdr:from>
    <xdr:to>
      <xdr:col>10</xdr:col>
      <xdr:colOff>165100</xdr:colOff>
      <xdr:row>38</xdr:row>
      <xdr:rowOff>67208</xdr:rowOff>
    </xdr:to>
    <xdr:sp macro="" textlink="">
      <xdr:nvSpPr>
        <xdr:cNvPr id="70" name="フローチャート: 判断 69"/>
        <xdr:cNvSpPr/>
      </xdr:nvSpPr>
      <xdr:spPr>
        <a:xfrm>
          <a:off x="1968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58335</xdr:rowOff>
    </xdr:from>
    <xdr:ext cx="534377" cy="259045"/>
    <xdr:sp macro="" textlink="">
      <xdr:nvSpPr>
        <xdr:cNvPr id="71" name="テキスト ボックス 70"/>
        <xdr:cNvSpPr txBox="1"/>
      </xdr:nvSpPr>
      <xdr:spPr>
        <a:xfrm>
          <a:off x="1752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141478</xdr:rowOff>
    </xdr:from>
    <xdr:to>
      <xdr:col>6</xdr:col>
      <xdr:colOff>38100</xdr:colOff>
      <xdr:row>38</xdr:row>
      <xdr:rowOff>71628</xdr:rowOff>
    </xdr:to>
    <xdr:sp macro="" textlink="">
      <xdr:nvSpPr>
        <xdr:cNvPr id="72" name="フローチャート: 判断 71"/>
        <xdr:cNvSpPr/>
      </xdr:nvSpPr>
      <xdr:spPr>
        <a:xfrm>
          <a:off x="1079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62755</xdr:rowOff>
    </xdr:from>
    <xdr:ext cx="534377" cy="259045"/>
    <xdr:sp macro="" textlink="">
      <xdr:nvSpPr>
        <xdr:cNvPr id="73" name="テキスト ボックス 72"/>
        <xdr:cNvSpPr txBox="1"/>
      </xdr:nvSpPr>
      <xdr:spPr>
        <a:xfrm>
          <a:off x="863111" y="65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66040</xdr:rowOff>
    </xdr:from>
    <xdr:to>
      <xdr:col>24</xdr:col>
      <xdr:colOff>114300</xdr:colOff>
      <xdr:row>37</xdr:row>
      <xdr:rowOff>167640</xdr:rowOff>
    </xdr:to>
    <xdr:sp macro="" textlink="">
      <xdr:nvSpPr>
        <xdr:cNvPr id="79" name="楕円 78"/>
        <xdr:cNvSpPr/>
      </xdr:nvSpPr>
      <xdr:spPr>
        <a:xfrm>
          <a:off x="45847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534377" cy="259045"/>
    <xdr:sp macro="" textlink="">
      <xdr:nvSpPr>
        <xdr:cNvPr id="80" name="議会費該当値テキスト"/>
        <xdr:cNvSpPr txBox="1"/>
      </xdr:nvSpPr>
      <xdr:spPr>
        <a:xfrm>
          <a:off x="4686300" y="63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61830</xdr:rowOff>
    </xdr:from>
    <xdr:to>
      <xdr:col>20</xdr:col>
      <xdr:colOff>38100</xdr:colOff>
      <xdr:row>37</xdr:row>
      <xdr:rowOff>163430</xdr:rowOff>
    </xdr:to>
    <xdr:sp macro="" textlink="">
      <xdr:nvSpPr>
        <xdr:cNvPr id="81" name="楕円 80"/>
        <xdr:cNvSpPr/>
      </xdr:nvSpPr>
      <xdr:spPr>
        <a:xfrm>
          <a:off x="3746500" y="64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8507</xdr:rowOff>
    </xdr:from>
    <xdr:ext cx="534377" cy="259045"/>
    <xdr:sp macro="" textlink="">
      <xdr:nvSpPr>
        <xdr:cNvPr id="82" name="テキスト ボックス 81"/>
        <xdr:cNvSpPr txBox="1"/>
      </xdr:nvSpPr>
      <xdr:spPr>
        <a:xfrm>
          <a:off x="3530111" y="61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69983</xdr:rowOff>
    </xdr:from>
    <xdr:to>
      <xdr:col>15</xdr:col>
      <xdr:colOff>101600</xdr:colOff>
      <xdr:row>38</xdr:row>
      <xdr:rowOff>133</xdr:rowOff>
    </xdr:to>
    <xdr:sp macro="" textlink="">
      <xdr:nvSpPr>
        <xdr:cNvPr id="83" name="楕円 82"/>
        <xdr:cNvSpPr/>
      </xdr:nvSpPr>
      <xdr:spPr>
        <a:xfrm>
          <a:off x="2857500" y="64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16660</xdr:rowOff>
    </xdr:from>
    <xdr:ext cx="534377" cy="259045"/>
    <xdr:sp macro="" textlink="">
      <xdr:nvSpPr>
        <xdr:cNvPr id="84" name="テキスト ボックス 83"/>
        <xdr:cNvSpPr txBox="1"/>
      </xdr:nvSpPr>
      <xdr:spPr>
        <a:xfrm>
          <a:off x="2641111" y="618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73679</xdr:rowOff>
    </xdr:from>
    <xdr:to>
      <xdr:col>10</xdr:col>
      <xdr:colOff>165100</xdr:colOff>
      <xdr:row>38</xdr:row>
      <xdr:rowOff>3829</xdr:rowOff>
    </xdr:to>
    <xdr:sp macro="" textlink="">
      <xdr:nvSpPr>
        <xdr:cNvPr id="85" name="楕円 84"/>
        <xdr:cNvSpPr/>
      </xdr:nvSpPr>
      <xdr:spPr>
        <a:xfrm>
          <a:off x="1968500" y="64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20356</xdr:rowOff>
    </xdr:from>
    <xdr:ext cx="534377" cy="259045"/>
    <xdr:sp macro="" textlink="">
      <xdr:nvSpPr>
        <xdr:cNvPr id="86" name="テキスト ボックス 85"/>
        <xdr:cNvSpPr txBox="1"/>
      </xdr:nvSpPr>
      <xdr:spPr>
        <a:xfrm>
          <a:off x="1752111" y="619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85414</xdr:rowOff>
    </xdr:from>
    <xdr:to>
      <xdr:col>6</xdr:col>
      <xdr:colOff>38100</xdr:colOff>
      <xdr:row>38</xdr:row>
      <xdr:rowOff>15563</xdr:rowOff>
    </xdr:to>
    <xdr:sp macro="" textlink="">
      <xdr:nvSpPr>
        <xdr:cNvPr id="87" name="楕円 86"/>
        <xdr:cNvSpPr/>
      </xdr:nvSpPr>
      <xdr:spPr>
        <a:xfrm>
          <a:off x="1079500" y="6429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32091</xdr:rowOff>
    </xdr:from>
    <xdr:ext cx="534377" cy="259045"/>
    <xdr:sp macro="" textlink="">
      <xdr:nvSpPr>
        <xdr:cNvPr id="88" name="テキスト ボックス 87"/>
        <xdr:cNvSpPr txBox="1"/>
      </xdr:nvSpPr>
      <xdr:spPr>
        <a:xfrm>
          <a:off x="863111" y="620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109469</xdr:rowOff>
    </xdr:from>
    <xdr:to>
      <xdr:col>24</xdr:col>
      <xdr:colOff>63500</xdr:colOff>
      <xdr:row>57</xdr:row>
      <xdr:rowOff>147806</xdr:rowOff>
    </xdr:to>
    <xdr:cxnSp macro="">
      <xdr:nvCxnSpPr>
        <xdr:cNvPr id="115" name="直線コネクタ 114"/>
        <xdr:cNvCxnSpPr/>
      </xdr:nvCxnSpPr>
      <xdr:spPr>
        <a:xfrm flipV="1">
          <a:off x="3797300" y="9710669"/>
          <a:ext cx="838200" cy="20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147806</xdr:rowOff>
    </xdr:from>
    <xdr:to>
      <xdr:col>19</xdr:col>
      <xdr:colOff>177800</xdr:colOff>
      <xdr:row>57</xdr:row>
      <xdr:rowOff>166069</xdr:rowOff>
    </xdr:to>
    <xdr:cxnSp macro="">
      <xdr:nvCxnSpPr>
        <xdr:cNvPr id="118" name="直線コネクタ 117"/>
        <xdr:cNvCxnSpPr/>
      </xdr:nvCxnSpPr>
      <xdr:spPr>
        <a:xfrm flipV="1">
          <a:off x="2908300" y="9920456"/>
          <a:ext cx="889000" cy="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247</xdr:rowOff>
    </xdr:from>
    <xdr:to>
      <xdr:col>20</xdr:col>
      <xdr:colOff>38100</xdr:colOff>
      <xdr:row>58</xdr:row>
      <xdr:rowOff>101847</xdr:rowOff>
    </xdr:to>
    <xdr:sp macro="" textlink="">
      <xdr:nvSpPr>
        <xdr:cNvPr id="119" name="フローチャート: 判断 118"/>
        <xdr:cNvSpPr/>
      </xdr:nvSpPr>
      <xdr:spPr>
        <a:xfrm>
          <a:off x="3746500" y="994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92974</xdr:rowOff>
    </xdr:from>
    <xdr:ext cx="599010" cy="259045"/>
    <xdr:sp macro="" textlink="">
      <xdr:nvSpPr>
        <xdr:cNvPr id="120" name="テキスト ボックス 119"/>
        <xdr:cNvSpPr txBox="1"/>
      </xdr:nvSpPr>
      <xdr:spPr>
        <a:xfrm>
          <a:off x="3497795" y="1003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166069</xdr:rowOff>
    </xdr:from>
    <xdr:to>
      <xdr:col>15</xdr:col>
      <xdr:colOff>50800</xdr:colOff>
      <xdr:row>58</xdr:row>
      <xdr:rowOff>12799</xdr:rowOff>
    </xdr:to>
    <xdr:cxnSp macro="">
      <xdr:nvCxnSpPr>
        <xdr:cNvPr id="121" name="直線コネクタ 120"/>
        <xdr:cNvCxnSpPr/>
      </xdr:nvCxnSpPr>
      <xdr:spPr>
        <a:xfrm flipV="1">
          <a:off x="2019300" y="9938719"/>
          <a:ext cx="889000" cy="1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6266</xdr:rowOff>
    </xdr:from>
    <xdr:to>
      <xdr:col>15</xdr:col>
      <xdr:colOff>101600</xdr:colOff>
      <xdr:row>58</xdr:row>
      <xdr:rowOff>107866</xdr:rowOff>
    </xdr:to>
    <xdr:sp macro="" textlink="">
      <xdr:nvSpPr>
        <xdr:cNvPr id="122" name="フローチャート: 判断 121"/>
        <xdr:cNvSpPr/>
      </xdr:nvSpPr>
      <xdr:spPr>
        <a:xfrm>
          <a:off x="2857500" y="995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98993</xdr:rowOff>
    </xdr:from>
    <xdr:ext cx="599010" cy="259045"/>
    <xdr:sp macro="" textlink="">
      <xdr:nvSpPr>
        <xdr:cNvPr id="123" name="テキスト ボックス 122"/>
        <xdr:cNvSpPr txBox="1"/>
      </xdr:nvSpPr>
      <xdr:spPr>
        <a:xfrm>
          <a:off x="2608795" y="1004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8685</xdr:rowOff>
    </xdr:from>
    <xdr:to>
      <xdr:col>10</xdr:col>
      <xdr:colOff>114300</xdr:colOff>
      <xdr:row>58</xdr:row>
      <xdr:rowOff>12799</xdr:rowOff>
    </xdr:to>
    <xdr:cxnSp macro="">
      <xdr:nvCxnSpPr>
        <xdr:cNvPr id="124" name="直線コネクタ 123"/>
        <xdr:cNvCxnSpPr/>
      </xdr:nvCxnSpPr>
      <xdr:spPr>
        <a:xfrm>
          <a:off x="1130300" y="9952785"/>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7659</xdr:rowOff>
    </xdr:from>
    <xdr:to>
      <xdr:col>10</xdr:col>
      <xdr:colOff>165100</xdr:colOff>
      <xdr:row>58</xdr:row>
      <xdr:rowOff>109259</xdr:rowOff>
    </xdr:to>
    <xdr:sp macro="" textlink="">
      <xdr:nvSpPr>
        <xdr:cNvPr id="125" name="フローチャート: 判断 124"/>
        <xdr:cNvSpPr/>
      </xdr:nvSpPr>
      <xdr:spPr>
        <a:xfrm>
          <a:off x="1968500" y="995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100386</xdr:rowOff>
    </xdr:from>
    <xdr:ext cx="599010" cy="259045"/>
    <xdr:sp macro="" textlink="">
      <xdr:nvSpPr>
        <xdr:cNvPr id="126" name="テキスト ボックス 125"/>
        <xdr:cNvSpPr txBox="1"/>
      </xdr:nvSpPr>
      <xdr:spPr>
        <a:xfrm>
          <a:off x="1719795" y="1004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10512</xdr:rowOff>
    </xdr:from>
    <xdr:to>
      <xdr:col>6</xdr:col>
      <xdr:colOff>38100</xdr:colOff>
      <xdr:row>58</xdr:row>
      <xdr:rowOff>112112</xdr:rowOff>
    </xdr:to>
    <xdr:sp macro="" textlink="">
      <xdr:nvSpPr>
        <xdr:cNvPr id="127" name="フローチャート: 判断 126"/>
        <xdr:cNvSpPr/>
      </xdr:nvSpPr>
      <xdr:spPr>
        <a:xfrm>
          <a:off x="1079500" y="99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103239</xdr:rowOff>
    </xdr:from>
    <xdr:ext cx="599010" cy="259045"/>
    <xdr:sp macro="" textlink="">
      <xdr:nvSpPr>
        <xdr:cNvPr id="128" name="テキスト ボックス 127"/>
        <xdr:cNvSpPr txBox="1"/>
      </xdr:nvSpPr>
      <xdr:spPr>
        <a:xfrm>
          <a:off x="830795" y="1004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58669</xdr:rowOff>
    </xdr:from>
    <xdr:to>
      <xdr:col>24</xdr:col>
      <xdr:colOff>114300</xdr:colOff>
      <xdr:row>56</xdr:row>
      <xdr:rowOff>160269</xdr:rowOff>
    </xdr:to>
    <xdr:sp macro="" textlink="">
      <xdr:nvSpPr>
        <xdr:cNvPr id="134" name="楕円 133"/>
        <xdr:cNvSpPr/>
      </xdr:nvSpPr>
      <xdr:spPr>
        <a:xfrm>
          <a:off x="4584700" y="965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81546</xdr:rowOff>
    </xdr:from>
    <xdr:ext cx="599010" cy="259045"/>
    <xdr:sp macro="" textlink="">
      <xdr:nvSpPr>
        <xdr:cNvPr id="135" name="総務費該当値テキスト"/>
        <xdr:cNvSpPr txBox="1"/>
      </xdr:nvSpPr>
      <xdr:spPr>
        <a:xfrm>
          <a:off x="4686300" y="951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97006</xdr:rowOff>
    </xdr:from>
    <xdr:to>
      <xdr:col>20</xdr:col>
      <xdr:colOff>38100</xdr:colOff>
      <xdr:row>58</xdr:row>
      <xdr:rowOff>27156</xdr:rowOff>
    </xdr:to>
    <xdr:sp macro="" textlink="">
      <xdr:nvSpPr>
        <xdr:cNvPr id="136" name="楕円 135"/>
        <xdr:cNvSpPr/>
      </xdr:nvSpPr>
      <xdr:spPr>
        <a:xfrm>
          <a:off x="3746500" y="98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43683</xdr:rowOff>
    </xdr:from>
    <xdr:ext cx="599010" cy="259045"/>
    <xdr:sp macro="" textlink="">
      <xdr:nvSpPr>
        <xdr:cNvPr id="137" name="テキスト ボックス 136"/>
        <xdr:cNvSpPr txBox="1"/>
      </xdr:nvSpPr>
      <xdr:spPr>
        <a:xfrm>
          <a:off x="3497795" y="964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115269</xdr:rowOff>
    </xdr:from>
    <xdr:to>
      <xdr:col>15</xdr:col>
      <xdr:colOff>101600</xdr:colOff>
      <xdr:row>58</xdr:row>
      <xdr:rowOff>45419</xdr:rowOff>
    </xdr:to>
    <xdr:sp macro="" textlink="">
      <xdr:nvSpPr>
        <xdr:cNvPr id="138" name="楕円 137"/>
        <xdr:cNvSpPr/>
      </xdr:nvSpPr>
      <xdr:spPr>
        <a:xfrm>
          <a:off x="2857500" y="988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61946</xdr:rowOff>
    </xdr:from>
    <xdr:ext cx="599010" cy="259045"/>
    <xdr:sp macro="" textlink="">
      <xdr:nvSpPr>
        <xdr:cNvPr id="139" name="テキスト ボックス 138"/>
        <xdr:cNvSpPr txBox="1"/>
      </xdr:nvSpPr>
      <xdr:spPr>
        <a:xfrm>
          <a:off x="2608795" y="966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133449</xdr:rowOff>
    </xdr:from>
    <xdr:to>
      <xdr:col>10</xdr:col>
      <xdr:colOff>165100</xdr:colOff>
      <xdr:row>58</xdr:row>
      <xdr:rowOff>63599</xdr:rowOff>
    </xdr:to>
    <xdr:sp macro="" textlink="">
      <xdr:nvSpPr>
        <xdr:cNvPr id="140" name="楕円 139"/>
        <xdr:cNvSpPr/>
      </xdr:nvSpPr>
      <xdr:spPr>
        <a:xfrm>
          <a:off x="1968500" y="990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80126</xdr:rowOff>
    </xdr:from>
    <xdr:ext cx="599010" cy="259045"/>
    <xdr:sp macro="" textlink="">
      <xdr:nvSpPr>
        <xdr:cNvPr id="141" name="テキスト ボックス 140"/>
        <xdr:cNvSpPr txBox="1"/>
      </xdr:nvSpPr>
      <xdr:spPr>
        <a:xfrm>
          <a:off x="1719795" y="96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129335</xdr:rowOff>
    </xdr:from>
    <xdr:to>
      <xdr:col>6</xdr:col>
      <xdr:colOff>38100</xdr:colOff>
      <xdr:row>58</xdr:row>
      <xdr:rowOff>59485</xdr:rowOff>
    </xdr:to>
    <xdr:sp macro="" textlink="">
      <xdr:nvSpPr>
        <xdr:cNvPr id="142" name="楕円 141"/>
        <xdr:cNvSpPr/>
      </xdr:nvSpPr>
      <xdr:spPr>
        <a:xfrm>
          <a:off x="1079500" y="99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76012</xdr:rowOff>
    </xdr:from>
    <xdr:ext cx="599010" cy="259045"/>
    <xdr:sp macro="" textlink="">
      <xdr:nvSpPr>
        <xdr:cNvPr id="143" name="テキスト ボックス 142"/>
        <xdr:cNvSpPr txBox="1"/>
      </xdr:nvSpPr>
      <xdr:spPr>
        <a:xfrm>
          <a:off x="830795" y="967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100335</xdr:rowOff>
    </xdr:from>
    <xdr:to>
      <xdr:col>24</xdr:col>
      <xdr:colOff>63500</xdr:colOff>
      <xdr:row>76</xdr:row>
      <xdr:rowOff>142433</xdr:rowOff>
    </xdr:to>
    <xdr:cxnSp macro="">
      <xdr:nvCxnSpPr>
        <xdr:cNvPr id="172" name="直線コネクタ 171"/>
        <xdr:cNvCxnSpPr/>
      </xdr:nvCxnSpPr>
      <xdr:spPr>
        <a:xfrm flipV="1">
          <a:off x="3797300" y="13130535"/>
          <a:ext cx="838200" cy="4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142433</xdr:rowOff>
    </xdr:from>
    <xdr:to>
      <xdr:col>19</xdr:col>
      <xdr:colOff>177800</xdr:colOff>
      <xdr:row>76</xdr:row>
      <xdr:rowOff>161579</xdr:rowOff>
    </xdr:to>
    <xdr:cxnSp macro="">
      <xdr:nvCxnSpPr>
        <xdr:cNvPr id="175" name="直線コネクタ 174"/>
        <xdr:cNvCxnSpPr/>
      </xdr:nvCxnSpPr>
      <xdr:spPr>
        <a:xfrm flipV="1">
          <a:off x="2908300" y="13172633"/>
          <a:ext cx="8890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140591</xdr:rowOff>
    </xdr:from>
    <xdr:to>
      <xdr:col>20</xdr:col>
      <xdr:colOff>38100</xdr:colOff>
      <xdr:row>77</xdr:row>
      <xdr:rowOff>70741</xdr:rowOff>
    </xdr:to>
    <xdr:sp macro="" textlink="">
      <xdr:nvSpPr>
        <xdr:cNvPr id="176" name="フローチャート: 判断 175"/>
        <xdr:cNvSpPr/>
      </xdr:nvSpPr>
      <xdr:spPr>
        <a:xfrm>
          <a:off x="3746500" y="1317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61868</xdr:rowOff>
    </xdr:from>
    <xdr:ext cx="599010" cy="259045"/>
    <xdr:sp macro="" textlink="">
      <xdr:nvSpPr>
        <xdr:cNvPr id="177" name="テキスト ボックス 176"/>
        <xdr:cNvSpPr txBox="1"/>
      </xdr:nvSpPr>
      <xdr:spPr>
        <a:xfrm>
          <a:off x="3497795" y="1326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138128</xdr:rowOff>
    </xdr:from>
    <xdr:to>
      <xdr:col>15</xdr:col>
      <xdr:colOff>50800</xdr:colOff>
      <xdr:row>76</xdr:row>
      <xdr:rowOff>161579</xdr:rowOff>
    </xdr:to>
    <xdr:cxnSp macro="">
      <xdr:nvCxnSpPr>
        <xdr:cNvPr id="178" name="直線コネクタ 177"/>
        <xdr:cNvCxnSpPr/>
      </xdr:nvCxnSpPr>
      <xdr:spPr>
        <a:xfrm>
          <a:off x="2019300" y="13168328"/>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151228</xdr:rowOff>
    </xdr:from>
    <xdr:to>
      <xdr:col>15</xdr:col>
      <xdr:colOff>101600</xdr:colOff>
      <xdr:row>77</xdr:row>
      <xdr:rowOff>81378</xdr:rowOff>
    </xdr:to>
    <xdr:sp macro="" textlink="">
      <xdr:nvSpPr>
        <xdr:cNvPr id="179" name="フローチャート: 判断 178"/>
        <xdr:cNvSpPr/>
      </xdr:nvSpPr>
      <xdr:spPr>
        <a:xfrm>
          <a:off x="2857500" y="1318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72505</xdr:rowOff>
    </xdr:from>
    <xdr:ext cx="599010" cy="259045"/>
    <xdr:sp macro="" textlink="">
      <xdr:nvSpPr>
        <xdr:cNvPr id="180" name="テキスト ボックス 179"/>
        <xdr:cNvSpPr txBox="1"/>
      </xdr:nvSpPr>
      <xdr:spPr>
        <a:xfrm>
          <a:off x="2608795" y="1327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138128</xdr:rowOff>
    </xdr:from>
    <xdr:to>
      <xdr:col>10</xdr:col>
      <xdr:colOff>114300</xdr:colOff>
      <xdr:row>76</xdr:row>
      <xdr:rowOff>158364</xdr:rowOff>
    </xdr:to>
    <xdr:cxnSp macro="">
      <xdr:nvCxnSpPr>
        <xdr:cNvPr id="181" name="直線コネクタ 180"/>
        <xdr:cNvCxnSpPr/>
      </xdr:nvCxnSpPr>
      <xdr:spPr>
        <a:xfrm flipV="1">
          <a:off x="1130300" y="13168328"/>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143793</xdr:rowOff>
    </xdr:from>
    <xdr:to>
      <xdr:col>10</xdr:col>
      <xdr:colOff>165100</xdr:colOff>
      <xdr:row>77</xdr:row>
      <xdr:rowOff>73943</xdr:rowOff>
    </xdr:to>
    <xdr:sp macro="" textlink="">
      <xdr:nvSpPr>
        <xdr:cNvPr id="182" name="フローチャート: 判断 181"/>
        <xdr:cNvSpPr/>
      </xdr:nvSpPr>
      <xdr:spPr>
        <a:xfrm>
          <a:off x="1968500" y="1317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65070</xdr:rowOff>
    </xdr:from>
    <xdr:ext cx="599010" cy="259045"/>
    <xdr:sp macro="" textlink="">
      <xdr:nvSpPr>
        <xdr:cNvPr id="183" name="テキスト ボックス 182"/>
        <xdr:cNvSpPr txBox="1"/>
      </xdr:nvSpPr>
      <xdr:spPr>
        <a:xfrm>
          <a:off x="1719795" y="1326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159102</xdr:rowOff>
    </xdr:from>
    <xdr:to>
      <xdr:col>6</xdr:col>
      <xdr:colOff>38100</xdr:colOff>
      <xdr:row>77</xdr:row>
      <xdr:rowOff>89252</xdr:rowOff>
    </xdr:to>
    <xdr:sp macro="" textlink="">
      <xdr:nvSpPr>
        <xdr:cNvPr id="184" name="フローチャート: 判断 183"/>
        <xdr:cNvSpPr/>
      </xdr:nvSpPr>
      <xdr:spPr>
        <a:xfrm>
          <a:off x="1079500" y="13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80379</xdr:rowOff>
    </xdr:from>
    <xdr:ext cx="599010" cy="259045"/>
    <xdr:sp macro="" textlink="">
      <xdr:nvSpPr>
        <xdr:cNvPr id="185" name="テキスト ボックス 184"/>
        <xdr:cNvSpPr txBox="1"/>
      </xdr:nvSpPr>
      <xdr:spPr>
        <a:xfrm>
          <a:off x="830795" y="1328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49535</xdr:rowOff>
    </xdr:from>
    <xdr:to>
      <xdr:col>24</xdr:col>
      <xdr:colOff>114300</xdr:colOff>
      <xdr:row>76</xdr:row>
      <xdr:rowOff>151135</xdr:rowOff>
    </xdr:to>
    <xdr:sp macro="" textlink="">
      <xdr:nvSpPr>
        <xdr:cNvPr id="191" name="楕円 190"/>
        <xdr:cNvSpPr/>
      </xdr:nvSpPr>
      <xdr:spPr>
        <a:xfrm>
          <a:off x="4584700" y="130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72412</xdr:rowOff>
    </xdr:from>
    <xdr:ext cx="599010" cy="259045"/>
    <xdr:sp macro="" textlink="">
      <xdr:nvSpPr>
        <xdr:cNvPr id="192" name="民生費該当値テキスト"/>
        <xdr:cNvSpPr txBox="1"/>
      </xdr:nvSpPr>
      <xdr:spPr>
        <a:xfrm>
          <a:off x="4686300" y="1293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91633</xdr:rowOff>
    </xdr:from>
    <xdr:to>
      <xdr:col>20</xdr:col>
      <xdr:colOff>38100</xdr:colOff>
      <xdr:row>77</xdr:row>
      <xdr:rowOff>21783</xdr:rowOff>
    </xdr:to>
    <xdr:sp macro="" textlink="">
      <xdr:nvSpPr>
        <xdr:cNvPr id="193" name="楕円 192"/>
        <xdr:cNvSpPr/>
      </xdr:nvSpPr>
      <xdr:spPr>
        <a:xfrm>
          <a:off x="3746500" y="1312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38311</xdr:rowOff>
    </xdr:from>
    <xdr:ext cx="599010" cy="259045"/>
    <xdr:sp macro="" textlink="">
      <xdr:nvSpPr>
        <xdr:cNvPr id="194" name="テキスト ボックス 193"/>
        <xdr:cNvSpPr txBox="1"/>
      </xdr:nvSpPr>
      <xdr:spPr>
        <a:xfrm>
          <a:off x="3497795" y="1289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110779</xdr:rowOff>
    </xdr:from>
    <xdr:to>
      <xdr:col>15</xdr:col>
      <xdr:colOff>101600</xdr:colOff>
      <xdr:row>77</xdr:row>
      <xdr:rowOff>40929</xdr:rowOff>
    </xdr:to>
    <xdr:sp macro="" textlink="">
      <xdr:nvSpPr>
        <xdr:cNvPr id="195" name="楕円 194"/>
        <xdr:cNvSpPr/>
      </xdr:nvSpPr>
      <xdr:spPr>
        <a:xfrm>
          <a:off x="2857500" y="1314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57456</xdr:rowOff>
    </xdr:from>
    <xdr:ext cx="599010" cy="259045"/>
    <xdr:sp macro="" textlink="">
      <xdr:nvSpPr>
        <xdr:cNvPr id="196" name="テキスト ボックス 195"/>
        <xdr:cNvSpPr txBox="1"/>
      </xdr:nvSpPr>
      <xdr:spPr>
        <a:xfrm>
          <a:off x="2608795" y="1291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87328</xdr:rowOff>
    </xdr:from>
    <xdr:to>
      <xdr:col>10</xdr:col>
      <xdr:colOff>165100</xdr:colOff>
      <xdr:row>77</xdr:row>
      <xdr:rowOff>17478</xdr:rowOff>
    </xdr:to>
    <xdr:sp macro="" textlink="">
      <xdr:nvSpPr>
        <xdr:cNvPr id="197" name="楕円 196"/>
        <xdr:cNvSpPr/>
      </xdr:nvSpPr>
      <xdr:spPr>
        <a:xfrm>
          <a:off x="1968500" y="131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34005</xdr:rowOff>
    </xdr:from>
    <xdr:ext cx="599010" cy="259045"/>
    <xdr:sp macro="" textlink="">
      <xdr:nvSpPr>
        <xdr:cNvPr id="198" name="テキスト ボックス 197"/>
        <xdr:cNvSpPr txBox="1"/>
      </xdr:nvSpPr>
      <xdr:spPr>
        <a:xfrm>
          <a:off x="1719795" y="1289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107564</xdr:rowOff>
    </xdr:from>
    <xdr:to>
      <xdr:col>6</xdr:col>
      <xdr:colOff>38100</xdr:colOff>
      <xdr:row>77</xdr:row>
      <xdr:rowOff>37714</xdr:rowOff>
    </xdr:to>
    <xdr:sp macro="" textlink="">
      <xdr:nvSpPr>
        <xdr:cNvPr id="199" name="楕円 198"/>
        <xdr:cNvSpPr/>
      </xdr:nvSpPr>
      <xdr:spPr>
        <a:xfrm>
          <a:off x="1079500" y="131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54240</xdr:rowOff>
    </xdr:from>
    <xdr:ext cx="599010" cy="259045"/>
    <xdr:sp macro="" textlink="">
      <xdr:nvSpPr>
        <xdr:cNvPr id="200" name="テキスト ボックス 199"/>
        <xdr:cNvSpPr txBox="1"/>
      </xdr:nvSpPr>
      <xdr:spPr>
        <a:xfrm>
          <a:off x="830795" y="1291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45886</xdr:rowOff>
    </xdr:from>
    <xdr:to>
      <xdr:col>24</xdr:col>
      <xdr:colOff>63500</xdr:colOff>
      <xdr:row>96</xdr:row>
      <xdr:rowOff>87368</xdr:rowOff>
    </xdr:to>
    <xdr:cxnSp macro="">
      <xdr:nvCxnSpPr>
        <xdr:cNvPr id="227" name="直線コネクタ 226"/>
        <xdr:cNvCxnSpPr/>
      </xdr:nvCxnSpPr>
      <xdr:spPr>
        <a:xfrm flipV="1">
          <a:off x="3797300" y="16162186"/>
          <a:ext cx="838200" cy="38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87368</xdr:rowOff>
    </xdr:from>
    <xdr:to>
      <xdr:col>19</xdr:col>
      <xdr:colOff>177800</xdr:colOff>
      <xdr:row>97</xdr:row>
      <xdr:rowOff>80364</xdr:rowOff>
    </xdr:to>
    <xdr:cxnSp macro="">
      <xdr:nvCxnSpPr>
        <xdr:cNvPr id="230" name="直線コネクタ 229"/>
        <xdr:cNvCxnSpPr/>
      </xdr:nvCxnSpPr>
      <xdr:spPr>
        <a:xfrm flipV="1">
          <a:off x="2908300" y="16546568"/>
          <a:ext cx="889000" cy="16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59328</xdr:rowOff>
    </xdr:from>
    <xdr:to>
      <xdr:col>20</xdr:col>
      <xdr:colOff>38100</xdr:colOff>
      <xdr:row>97</xdr:row>
      <xdr:rowOff>160928</xdr:rowOff>
    </xdr:to>
    <xdr:sp macro="" textlink="">
      <xdr:nvSpPr>
        <xdr:cNvPr id="231" name="フローチャート: 判断 230"/>
        <xdr:cNvSpPr/>
      </xdr:nvSpPr>
      <xdr:spPr>
        <a:xfrm>
          <a:off x="3746500" y="166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152055</xdr:rowOff>
    </xdr:from>
    <xdr:ext cx="534377" cy="259045"/>
    <xdr:sp macro="" textlink="">
      <xdr:nvSpPr>
        <xdr:cNvPr id="232" name="テキスト ボックス 231"/>
        <xdr:cNvSpPr txBox="1"/>
      </xdr:nvSpPr>
      <xdr:spPr>
        <a:xfrm>
          <a:off x="3530111" y="1678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80364</xdr:rowOff>
    </xdr:from>
    <xdr:to>
      <xdr:col>15</xdr:col>
      <xdr:colOff>50800</xdr:colOff>
      <xdr:row>97</xdr:row>
      <xdr:rowOff>84719</xdr:rowOff>
    </xdr:to>
    <xdr:cxnSp macro="">
      <xdr:nvCxnSpPr>
        <xdr:cNvPr id="233" name="直線コネクタ 232"/>
        <xdr:cNvCxnSpPr/>
      </xdr:nvCxnSpPr>
      <xdr:spPr>
        <a:xfrm flipV="1">
          <a:off x="2019300" y="1671101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70772</xdr:rowOff>
    </xdr:from>
    <xdr:to>
      <xdr:col>15</xdr:col>
      <xdr:colOff>101600</xdr:colOff>
      <xdr:row>98</xdr:row>
      <xdr:rowOff>922</xdr:rowOff>
    </xdr:to>
    <xdr:sp macro="" textlink="">
      <xdr:nvSpPr>
        <xdr:cNvPr id="234" name="フローチャート: 判断 233"/>
        <xdr:cNvSpPr/>
      </xdr:nvSpPr>
      <xdr:spPr>
        <a:xfrm>
          <a:off x="2857500" y="1670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163499</xdr:rowOff>
    </xdr:from>
    <xdr:ext cx="534377" cy="259045"/>
    <xdr:sp macro="" textlink="">
      <xdr:nvSpPr>
        <xdr:cNvPr id="235" name="テキスト ボックス 234"/>
        <xdr:cNvSpPr txBox="1"/>
      </xdr:nvSpPr>
      <xdr:spPr>
        <a:xfrm>
          <a:off x="2641111" y="167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84719</xdr:rowOff>
    </xdr:from>
    <xdr:to>
      <xdr:col>10</xdr:col>
      <xdr:colOff>114300</xdr:colOff>
      <xdr:row>97</xdr:row>
      <xdr:rowOff>98332</xdr:rowOff>
    </xdr:to>
    <xdr:cxnSp macro="">
      <xdr:nvCxnSpPr>
        <xdr:cNvPr id="236" name="直線コネクタ 235"/>
        <xdr:cNvCxnSpPr/>
      </xdr:nvCxnSpPr>
      <xdr:spPr>
        <a:xfrm flipV="1">
          <a:off x="1130300" y="16715369"/>
          <a:ext cx="889000" cy="1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63629</xdr:rowOff>
    </xdr:from>
    <xdr:to>
      <xdr:col>10</xdr:col>
      <xdr:colOff>165100</xdr:colOff>
      <xdr:row>97</xdr:row>
      <xdr:rowOff>165229</xdr:rowOff>
    </xdr:to>
    <xdr:sp macro="" textlink="">
      <xdr:nvSpPr>
        <xdr:cNvPr id="237" name="フローチャート: 判断 236"/>
        <xdr:cNvSpPr/>
      </xdr:nvSpPr>
      <xdr:spPr>
        <a:xfrm>
          <a:off x="1968500" y="1669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156356</xdr:rowOff>
    </xdr:from>
    <xdr:ext cx="534377" cy="259045"/>
    <xdr:sp macro="" textlink="">
      <xdr:nvSpPr>
        <xdr:cNvPr id="238" name="テキスト ボックス 237"/>
        <xdr:cNvSpPr txBox="1"/>
      </xdr:nvSpPr>
      <xdr:spPr>
        <a:xfrm>
          <a:off x="1752111" y="1678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74118</xdr:rowOff>
    </xdr:from>
    <xdr:to>
      <xdr:col>6</xdr:col>
      <xdr:colOff>38100</xdr:colOff>
      <xdr:row>98</xdr:row>
      <xdr:rowOff>4268</xdr:rowOff>
    </xdr:to>
    <xdr:sp macro="" textlink="">
      <xdr:nvSpPr>
        <xdr:cNvPr id="239" name="フローチャート: 判断 238"/>
        <xdr:cNvSpPr/>
      </xdr:nvSpPr>
      <xdr:spPr>
        <a:xfrm>
          <a:off x="1079500" y="167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166845</xdr:rowOff>
    </xdr:from>
    <xdr:ext cx="534377" cy="259045"/>
    <xdr:sp macro="" textlink="">
      <xdr:nvSpPr>
        <xdr:cNvPr id="240" name="テキスト ボックス 239"/>
        <xdr:cNvSpPr txBox="1"/>
      </xdr:nvSpPr>
      <xdr:spPr>
        <a:xfrm>
          <a:off x="863111" y="167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166536</xdr:rowOff>
    </xdr:from>
    <xdr:to>
      <xdr:col>24</xdr:col>
      <xdr:colOff>114300</xdr:colOff>
      <xdr:row>94</xdr:row>
      <xdr:rowOff>96686</xdr:rowOff>
    </xdr:to>
    <xdr:sp macro="" textlink="">
      <xdr:nvSpPr>
        <xdr:cNvPr id="246" name="楕円 245"/>
        <xdr:cNvSpPr/>
      </xdr:nvSpPr>
      <xdr:spPr>
        <a:xfrm>
          <a:off x="4584700" y="161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17963</xdr:rowOff>
    </xdr:from>
    <xdr:ext cx="599010" cy="259045"/>
    <xdr:sp macro="" textlink="">
      <xdr:nvSpPr>
        <xdr:cNvPr id="247" name="衛生費該当値テキスト"/>
        <xdr:cNvSpPr txBox="1"/>
      </xdr:nvSpPr>
      <xdr:spPr>
        <a:xfrm>
          <a:off x="4686300" y="1596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36568</xdr:rowOff>
    </xdr:from>
    <xdr:to>
      <xdr:col>20</xdr:col>
      <xdr:colOff>38100</xdr:colOff>
      <xdr:row>96</xdr:row>
      <xdr:rowOff>138168</xdr:rowOff>
    </xdr:to>
    <xdr:sp macro="" textlink="">
      <xdr:nvSpPr>
        <xdr:cNvPr id="248" name="楕円 247"/>
        <xdr:cNvSpPr/>
      </xdr:nvSpPr>
      <xdr:spPr>
        <a:xfrm>
          <a:off x="3746500" y="1649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154695</xdr:rowOff>
    </xdr:from>
    <xdr:ext cx="599010" cy="259045"/>
    <xdr:sp macro="" textlink="">
      <xdr:nvSpPr>
        <xdr:cNvPr id="249" name="テキスト ボックス 248"/>
        <xdr:cNvSpPr txBox="1"/>
      </xdr:nvSpPr>
      <xdr:spPr>
        <a:xfrm>
          <a:off x="3497795" y="1627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29564</xdr:rowOff>
    </xdr:from>
    <xdr:to>
      <xdr:col>15</xdr:col>
      <xdr:colOff>101600</xdr:colOff>
      <xdr:row>97</xdr:row>
      <xdr:rowOff>131164</xdr:rowOff>
    </xdr:to>
    <xdr:sp macro="" textlink="">
      <xdr:nvSpPr>
        <xdr:cNvPr id="250" name="楕円 249"/>
        <xdr:cNvSpPr/>
      </xdr:nvSpPr>
      <xdr:spPr>
        <a:xfrm>
          <a:off x="2857500" y="166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147691</xdr:rowOff>
    </xdr:from>
    <xdr:ext cx="599010" cy="259045"/>
    <xdr:sp macro="" textlink="">
      <xdr:nvSpPr>
        <xdr:cNvPr id="251" name="テキスト ボックス 250"/>
        <xdr:cNvSpPr txBox="1"/>
      </xdr:nvSpPr>
      <xdr:spPr>
        <a:xfrm>
          <a:off x="2608795" y="1643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33919</xdr:rowOff>
    </xdr:from>
    <xdr:to>
      <xdr:col>10</xdr:col>
      <xdr:colOff>165100</xdr:colOff>
      <xdr:row>97</xdr:row>
      <xdr:rowOff>135519</xdr:rowOff>
    </xdr:to>
    <xdr:sp macro="" textlink="">
      <xdr:nvSpPr>
        <xdr:cNvPr id="252" name="楕円 251"/>
        <xdr:cNvSpPr/>
      </xdr:nvSpPr>
      <xdr:spPr>
        <a:xfrm>
          <a:off x="1968500" y="1666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152046</xdr:rowOff>
    </xdr:from>
    <xdr:ext cx="534377" cy="259045"/>
    <xdr:sp macro="" textlink="">
      <xdr:nvSpPr>
        <xdr:cNvPr id="253" name="テキスト ボックス 252"/>
        <xdr:cNvSpPr txBox="1"/>
      </xdr:nvSpPr>
      <xdr:spPr>
        <a:xfrm>
          <a:off x="1752111" y="1643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47532</xdr:rowOff>
    </xdr:from>
    <xdr:to>
      <xdr:col>6</xdr:col>
      <xdr:colOff>38100</xdr:colOff>
      <xdr:row>97</xdr:row>
      <xdr:rowOff>149132</xdr:rowOff>
    </xdr:to>
    <xdr:sp macro="" textlink="">
      <xdr:nvSpPr>
        <xdr:cNvPr id="254" name="楕円 253"/>
        <xdr:cNvSpPr/>
      </xdr:nvSpPr>
      <xdr:spPr>
        <a:xfrm>
          <a:off x="1079500" y="166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165659</xdr:rowOff>
    </xdr:from>
    <xdr:ext cx="534377" cy="259045"/>
    <xdr:sp macro="" textlink="">
      <xdr:nvSpPr>
        <xdr:cNvPr id="255" name="テキスト ボックス 254"/>
        <xdr:cNvSpPr txBox="1"/>
      </xdr:nvSpPr>
      <xdr:spPr>
        <a:xfrm>
          <a:off x="863111" y="1645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41916</xdr:rowOff>
    </xdr:from>
    <xdr:to>
      <xdr:col>55</xdr:col>
      <xdr:colOff>0</xdr:colOff>
      <xdr:row>39</xdr:row>
      <xdr:rowOff>43212</xdr:rowOff>
    </xdr:to>
    <xdr:cxnSp macro="">
      <xdr:nvCxnSpPr>
        <xdr:cNvPr id="284" name="直線コネクタ 283"/>
        <xdr:cNvCxnSpPr/>
      </xdr:nvCxnSpPr>
      <xdr:spPr>
        <a:xfrm>
          <a:off x="9639300" y="6728466"/>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40811</xdr:rowOff>
    </xdr:from>
    <xdr:to>
      <xdr:col>50</xdr:col>
      <xdr:colOff>114300</xdr:colOff>
      <xdr:row>39</xdr:row>
      <xdr:rowOff>41916</xdr:rowOff>
    </xdr:to>
    <xdr:cxnSp macro="">
      <xdr:nvCxnSpPr>
        <xdr:cNvPr id="287" name="直線コネクタ 286"/>
        <xdr:cNvCxnSpPr/>
      </xdr:nvCxnSpPr>
      <xdr:spPr>
        <a:xfrm>
          <a:off x="8750300" y="6727361"/>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155442</xdr:rowOff>
    </xdr:from>
    <xdr:to>
      <xdr:col>50</xdr:col>
      <xdr:colOff>165100</xdr:colOff>
      <xdr:row>39</xdr:row>
      <xdr:rowOff>85592</xdr:rowOff>
    </xdr:to>
    <xdr:sp macro="" textlink="">
      <xdr:nvSpPr>
        <xdr:cNvPr id="288" name="フローチャート: 判断 287"/>
        <xdr:cNvSpPr/>
      </xdr:nvSpPr>
      <xdr:spPr>
        <a:xfrm>
          <a:off x="9588500" y="66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102119</xdr:rowOff>
    </xdr:from>
    <xdr:ext cx="378565" cy="259045"/>
    <xdr:sp macro="" textlink="">
      <xdr:nvSpPr>
        <xdr:cNvPr id="289" name="テキスト ボックス 288"/>
        <xdr:cNvSpPr txBox="1"/>
      </xdr:nvSpPr>
      <xdr:spPr>
        <a:xfrm>
          <a:off x="9450017" y="644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40792</xdr:rowOff>
    </xdr:from>
    <xdr:to>
      <xdr:col>45</xdr:col>
      <xdr:colOff>177800</xdr:colOff>
      <xdr:row>39</xdr:row>
      <xdr:rowOff>40811</xdr:rowOff>
    </xdr:to>
    <xdr:cxnSp macro="">
      <xdr:nvCxnSpPr>
        <xdr:cNvPr id="290" name="直線コネクタ 289"/>
        <xdr:cNvCxnSpPr/>
      </xdr:nvCxnSpPr>
      <xdr:spPr>
        <a:xfrm>
          <a:off x="7861300" y="6727342"/>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155137</xdr:rowOff>
    </xdr:from>
    <xdr:to>
      <xdr:col>46</xdr:col>
      <xdr:colOff>38100</xdr:colOff>
      <xdr:row>39</xdr:row>
      <xdr:rowOff>85287</xdr:rowOff>
    </xdr:to>
    <xdr:sp macro="" textlink="">
      <xdr:nvSpPr>
        <xdr:cNvPr id="291" name="フローチャート: 判断 290"/>
        <xdr:cNvSpPr/>
      </xdr:nvSpPr>
      <xdr:spPr>
        <a:xfrm>
          <a:off x="8699500" y="66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101814</xdr:rowOff>
    </xdr:from>
    <xdr:ext cx="378565" cy="259045"/>
    <xdr:sp macro="" textlink="">
      <xdr:nvSpPr>
        <xdr:cNvPr id="292" name="テキスト ボックス 291"/>
        <xdr:cNvSpPr txBox="1"/>
      </xdr:nvSpPr>
      <xdr:spPr>
        <a:xfrm>
          <a:off x="8561017" y="6445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40507</xdr:rowOff>
    </xdr:from>
    <xdr:to>
      <xdr:col>41</xdr:col>
      <xdr:colOff>50800</xdr:colOff>
      <xdr:row>39</xdr:row>
      <xdr:rowOff>40792</xdr:rowOff>
    </xdr:to>
    <xdr:cxnSp macro="">
      <xdr:nvCxnSpPr>
        <xdr:cNvPr id="293" name="直線コネクタ 292"/>
        <xdr:cNvCxnSpPr/>
      </xdr:nvCxnSpPr>
      <xdr:spPr>
        <a:xfrm>
          <a:off x="6972300" y="6727057"/>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154089</xdr:rowOff>
    </xdr:from>
    <xdr:to>
      <xdr:col>41</xdr:col>
      <xdr:colOff>101600</xdr:colOff>
      <xdr:row>39</xdr:row>
      <xdr:rowOff>84239</xdr:rowOff>
    </xdr:to>
    <xdr:sp macro="" textlink="">
      <xdr:nvSpPr>
        <xdr:cNvPr id="294" name="フローチャート: 判断 293"/>
        <xdr:cNvSpPr/>
      </xdr:nvSpPr>
      <xdr:spPr>
        <a:xfrm>
          <a:off x="7810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100766</xdr:rowOff>
    </xdr:from>
    <xdr:ext cx="378565" cy="259045"/>
    <xdr:sp macro="" textlink="">
      <xdr:nvSpPr>
        <xdr:cNvPr id="295" name="テキスト ボックス 294"/>
        <xdr:cNvSpPr txBox="1"/>
      </xdr:nvSpPr>
      <xdr:spPr>
        <a:xfrm>
          <a:off x="7672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155937</xdr:rowOff>
    </xdr:from>
    <xdr:to>
      <xdr:col>36</xdr:col>
      <xdr:colOff>165100</xdr:colOff>
      <xdr:row>39</xdr:row>
      <xdr:rowOff>86087</xdr:rowOff>
    </xdr:to>
    <xdr:sp macro="" textlink="">
      <xdr:nvSpPr>
        <xdr:cNvPr id="296" name="フローチャート: 判断 295"/>
        <xdr:cNvSpPr/>
      </xdr:nvSpPr>
      <xdr:spPr>
        <a:xfrm>
          <a:off x="6921500" y="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102614</xdr:rowOff>
    </xdr:from>
    <xdr:ext cx="378565" cy="259045"/>
    <xdr:sp macro="" textlink="">
      <xdr:nvSpPr>
        <xdr:cNvPr id="297" name="テキスト ボックス 296"/>
        <xdr:cNvSpPr txBox="1"/>
      </xdr:nvSpPr>
      <xdr:spPr>
        <a:xfrm>
          <a:off x="6783017" y="644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163862</xdr:rowOff>
    </xdr:from>
    <xdr:to>
      <xdr:col>55</xdr:col>
      <xdr:colOff>50800</xdr:colOff>
      <xdr:row>39</xdr:row>
      <xdr:rowOff>94012</xdr:rowOff>
    </xdr:to>
    <xdr:sp macro="" textlink="">
      <xdr:nvSpPr>
        <xdr:cNvPr id="303" name="楕円 302"/>
        <xdr:cNvSpPr/>
      </xdr:nvSpPr>
      <xdr:spPr>
        <a:xfrm>
          <a:off x="10426700" y="66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313932" cy="259045"/>
    <xdr:sp macro="" textlink="">
      <xdr:nvSpPr>
        <xdr:cNvPr id="304" name="労働費該当値テキスト"/>
        <xdr:cNvSpPr txBox="1"/>
      </xdr:nvSpPr>
      <xdr:spPr>
        <a:xfrm>
          <a:off x="10528300" y="6644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162566</xdr:rowOff>
    </xdr:from>
    <xdr:to>
      <xdr:col>50</xdr:col>
      <xdr:colOff>165100</xdr:colOff>
      <xdr:row>39</xdr:row>
      <xdr:rowOff>92716</xdr:rowOff>
    </xdr:to>
    <xdr:sp macro="" textlink="">
      <xdr:nvSpPr>
        <xdr:cNvPr id="305" name="楕円 304"/>
        <xdr:cNvSpPr/>
      </xdr:nvSpPr>
      <xdr:spPr>
        <a:xfrm>
          <a:off x="9588500" y="66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83843</xdr:rowOff>
    </xdr:from>
    <xdr:ext cx="378565" cy="259045"/>
    <xdr:sp macro="" textlink="">
      <xdr:nvSpPr>
        <xdr:cNvPr id="306" name="テキスト ボックス 305"/>
        <xdr:cNvSpPr txBox="1"/>
      </xdr:nvSpPr>
      <xdr:spPr>
        <a:xfrm>
          <a:off x="9450017" y="6770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161461</xdr:rowOff>
    </xdr:from>
    <xdr:to>
      <xdr:col>46</xdr:col>
      <xdr:colOff>38100</xdr:colOff>
      <xdr:row>39</xdr:row>
      <xdr:rowOff>91611</xdr:rowOff>
    </xdr:to>
    <xdr:sp macro="" textlink="">
      <xdr:nvSpPr>
        <xdr:cNvPr id="307" name="楕円 306"/>
        <xdr:cNvSpPr/>
      </xdr:nvSpPr>
      <xdr:spPr>
        <a:xfrm>
          <a:off x="8699500" y="667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82738</xdr:rowOff>
    </xdr:from>
    <xdr:ext cx="378565" cy="259045"/>
    <xdr:sp macro="" textlink="">
      <xdr:nvSpPr>
        <xdr:cNvPr id="308" name="テキスト ボックス 307"/>
        <xdr:cNvSpPr txBox="1"/>
      </xdr:nvSpPr>
      <xdr:spPr>
        <a:xfrm>
          <a:off x="8561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161442</xdr:rowOff>
    </xdr:from>
    <xdr:to>
      <xdr:col>41</xdr:col>
      <xdr:colOff>101600</xdr:colOff>
      <xdr:row>39</xdr:row>
      <xdr:rowOff>91592</xdr:rowOff>
    </xdr:to>
    <xdr:sp macro="" textlink="">
      <xdr:nvSpPr>
        <xdr:cNvPr id="309" name="楕円 308"/>
        <xdr:cNvSpPr/>
      </xdr:nvSpPr>
      <xdr:spPr>
        <a:xfrm>
          <a:off x="7810500" y="66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82719</xdr:rowOff>
    </xdr:from>
    <xdr:ext cx="378565" cy="259045"/>
    <xdr:sp macro="" textlink="">
      <xdr:nvSpPr>
        <xdr:cNvPr id="310" name="テキスト ボックス 309"/>
        <xdr:cNvSpPr txBox="1"/>
      </xdr:nvSpPr>
      <xdr:spPr>
        <a:xfrm>
          <a:off x="7672017" y="6769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161157</xdr:rowOff>
    </xdr:from>
    <xdr:to>
      <xdr:col>36</xdr:col>
      <xdr:colOff>165100</xdr:colOff>
      <xdr:row>39</xdr:row>
      <xdr:rowOff>91307</xdr:rowOff>
    </xdr:to>
    <xdr:sp macro="" textlink="">
      <xdr:nvSpPr>
        <xdr:cNvPr id="311" name="楕円 310"/>
        <xdr:cNvSpPr/>
      </xdr:nvSpPr>
      <xdr:spPr>
        <a:xfrm>
          <a:off x="6921500" y="66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82434</xdr:rowOff>
    </xdr:from>
    <xdr:ext cx="378565" cy="259045"/>
    <xdr:sp macro="" textlink="">
      <xdr:nvSpPr>
        <xdr:cNvPr id="312" name="テキスト ボックス 311"/>
        <xdr:cNvSpPr txBox="1"/>
      </xdr:nvSpPr>
      <xdr:spPr>
        <a:xfrm>
          <a:off x="6783017" y="6768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169028</xdr:rowOff>
    </xdr:from>
    <xdr:to>
      <xdr:col>55</xdr:col>
      <xdr:colOff>0</xdr:colOff>
      <xdr:row>58</xdr:row>
      <xdr:rowOff>82041</xdr:rowOff>
    </xdr:to>
    <xdr:cxnSp macro="">
      <xdr:nvCxnSpPr>
        <xdr:cNvPr id="339" name="直線コネクタ 338"/>
        <xdr:cNvCxnSpPr/>
      </xdr:nvCxnSpPr>
      <xdr:spPr>
        <a:xfrm flipV="1">
          <a:off x="9639300" y="9941678"/>
          <a:ext cx="838200" cy="8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81843</xdr:rowOff>
    </xdr:from>
    <xdr:to>
      <xdr:col>50</xdr:col>
      <xdr:colOff>114300</xdr:colOff>
      <xdr:row>58</xdr:row>
      <xdr:rowOff>82041</xdr:rowOff>
    </xdr:to>
    <xdr:cxnSp macro="">
      <xdr:nvCxnSpPr>
        <xdr:cNvPr id="342" name="直線コネクタ 341"/>
        <xdr:cNvCxnSpPr/>
      </xdr:nvCxnSpPr>
      <xdr:spPr>
        <a:xfrm>
          <a:off x="8750300" y="10025943"/>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40698</xdr:rowOff>
    </xdr:from>
    <xdr:to>
      <xdr:col>50</xdr:col>
      <xdr:colOff>165100</xdr:colOff>
      <xdr:row>58</xdr:row>
      <xdr:rowOff>142298</xdr:rowOff>
    </xdr:to>
    <xdr:sp macro="" textlink="">
      <xdr:nvSpPr>
        <xdr:cNvPr id="343" name="フローチャート: 判断 342"/>
        <xdr:cNvSpPr/>
      </xdr:nvSpPr>
      <xdr:spPr>
        <a:xfrm>
          <a:off x="9588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133425</xdr:rowOff>
    </xdr:from>
    <xdr:ext cx="599010" cy="259045"/>
    <xdr:sp macro="" textlink="">
      <xdr:nvSpPr>
        <xdr:cNvPr id="344" name="テキスト ボックス 343"/>
        <xdr:cNvSpPr txBox="1"/>
      </xdr:nvSpPr>
      <xdr:spPr>
        <a:xfrm>
          <a:off x="9339795" y="100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30886</xdr:rowOff>
    </xdr:from>
    <xdr:to>
      <xdr:col>45</xdr:col>
      <xdr:colOff>177800</xdr:colOff>
      <xdr:row>58</xdr:row>
      <xdr:rowOff>81843</xdr:rowOff>
    </xdr:to>
    <xdr:cxnSp macro="">
      <xdr:nvCxnSpPr>
        <xdr:cNvPr id="345" name="直線コネクタ 344"/>
        <xdr:cNvCxnSpPr/>
      </xdr:nvCxnSpPr>
      <xdr:spPr>
        <a:xfrm>
          <a:off x="7861300" y="9974986"/>
          <a:ext cx="889000" cy="5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43410</xdr:rowOff>
    </xdr:from>
    <xdr:to>
      <xdr:col>46</xdr:col>
      <xdr:colOff>38100</xdr:colOff>
      <xdr:row>58</xdr:row>
      <xdr:rowOff>145010</xdr:rowOff>
    </xdr:to>
    <xdr:sp macro="" textlink="">
      <xdr:nvSpPr>
        <xdr:cNvPr id="346" name="フローチャート: 判断 345"/>
        <xdr:cNvSpPr/>
      </xdr:nvSpPr>
      <xdr:spPr>
        <a:xfrm>
          <a:off x="8699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136137</xdr:rowOff>
    </xdr:from>
    <xdr:ext cx="534377" cy="259045"/>
    <xdr:sp macro="" textlink="">
      <xdr:nvSpPr>
        <xdr:cNvPr id="347" name="テキスト ボックス 346"/>
        <xdr:cNvSpPr txBox="1"/>
      </xdr:nvSpPr>
      <xdr:spPr>
        <a:xfrm>
          <a:off x="8483111" y="100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30886</xdr:rowOff>
    </xdr:from>
    <xdr:to>
      <xdr:col>41</xdr:col>
      <xdr:colOff>50800</xdr:colOff>
      <xdr:row>58</xdr:row>
      <xdr:rowOff>105329</xdr:rowOff>
    </xdr:to>
    <xdr:cxnSp macro="">
      <xdr:nvCxnSpPr>
        <xdr:cNvPr id="348" name="直線コネクタ 347"/>
        <xdr:cNvCxnSpPr/>
      </xdr:nvCxnSpPr>
      <xdr:spPr>
        <a:xfrm flipV="1">
          <a:off x="6972300" y="9974986"/>
          <a:ext cx="889000" cy="7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33224</xdr:rowOff>
    </xdr:from>
    <xdr:to>
      <xdr:col>41</xdr:col>
      <xdr:colOff>101600</xdr:colOff>
      <xdr:row>58</xdr:row>
      <xdr:rowOff>134824</xdr:rowOff>
    </xdr:to>
    <xdr:sp macro="" textlink="">
      <xdr:nvSpPr>
        <xdr:cNvPr id="349" name="フローチャート: 判断 348"/>
        <xdr:cNvSpPr/>
      </xdr:nvSpPr>
      <xdr:spPr>
        <a:xfrm>
          <a:off x="7810500" y="997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125951</xdr:rowOff>
    </xdr:from>
    <xdr:ext cx="599010" cy="259045"/>
    <xdr:sp macro="" textlink="">
      <xdr:nvSpPr>
        <xdr:cNvPr id="350" name="テキスト ボックス 349"/>
        <xdr:cNvSpPr txBox="1"/>
      </xdr:nvSpPr>
      <xdr:spPr>
        <a:xfrm>
          <a:off x="7561795" y="1007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43969</xdr:rowOff>
    </xdr:from>
    <xdr:to>
      <xdr:col>36</xdr:col>
      <xdr:colOff>165100</xdr:colOff>
      <xdr:row>58</xdr:row>
      <xdr:rowOff>145569</xdr:rowOff>
    </xdr:to>
    <xdr:sp macro="" textlink="">
      <xdr:nvSpPr>
        <xdr:cNvPr id="351" name="フローチャート: 判断 350"/>
        <xdr:cNvSpPr/>
      </xdr:nvSpPr>
      <xdr:spPr>
        <a:xfrm>
          <a:off x="6921500" y="998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162096</xdr:rowOff>
    </xdr:from>
    <xdr:ext cx="534377" cy="259045"/>
    <xdr:sp macro="" textlink="">
      <xdr:nvSpPr>
        <xdr:cNvPr id="352" name="テキスト ボックス 351"/>
        <xdr:cNvSpPr txBox="1"/>
      </xdr:nvSpPr>
      <xdr:spPr>
        <a:xfrm>
          <a:off x="6705111" y="976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118228</xdr:rowOff>
    </xdr:from>
    <xdr:to>
      <xdr:col>55</xdr:col>
      <xdr:colOff>50800</xdr:colOff>
      <xdr:row>58</xdr:row>
      <xdr:rowOff>48378</xdr:rowOff>
    </xdr:to>
    <xdr:sp macro="" textlink="">
      <xdr:nvSpPr>
        <xdr:cNvPr id="358" name="楕円 357"/>
        <xdr:cNvSpPr/>
      </xdr:nvSpPr>
      <xdr:spPr>
        <a:xfrm>
          <a:off x="10426700" y="989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141105</xdr:rowOff>
    </xdr:from>
    <xdr:ext cx="599010" cy="259045"/>
    <xdr:sp macro="" textlink="">
      <xdr:nvSpPr>
        <xdr:cNvPr id="359" name="農林水産業費該当値テキスト"/>
        <xdr:cNvSpPr txBox="1"/>
      </xdr:nvSpPr>
      <xdr:spPr>
        <a:xfrm>
          <a:off x="10528300" y="974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31241</xdr:rowOff>
    </xdr:from>
    <xdr:to>
      <xdr:col>50</xdr:col>
      <xdr:colOff>165100</xdr:colOff>
      <xdr:row>58</xdr:row>
      <xdr:rowOff>132841</xdr:rowOff>
    </xdr:to>
    <xdr:sp macro="" textlink="">
      <xdr:nvSpPr>
        <xdr:cNvPr id="360" name="楕円 359"/>
        <xdr:cNvSpPr/>
      </xdr:nvSpPr>
      <xdr:spPr>
        <a:xfrm>
          <a:off x="9588500" y="997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149368</xdr:rowOff>
    </xdr:from>
    <xdr:ext cx="599010" cy="259045"/>
    <xdr:sp macro="" textlink="">
      <xdr:nvSpPr>
        <xdr:cNvPr id="361" name="テキスト ボックス 360"/>
        <xdr:cNvSpPr txBox="1"/>
      </xdr:nvSpPr>
      <xdr:spPr>
        <a:xfrm>
          <a:off x="9339795" y="975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31043</xdr:rowOff>
    </xdr:from>
    <xdr:to>
      <xdr:col>46</xdr:col>
      <xdr:colOff>38100</xdr:colOff>
      <xdr:row>58</xdr:row>
      <xdr:rowOff>132643</xdr:rowOff>
    </xdr:to>
    <xdr:sp macro="" textlink="">
      <xdr:nvSpPr>
        <xdr:cNvPr id="362" name="楕円 361"/>
        <xdr:cNvSpPr/>
      </xdr:nvSpPr>
      <xdr:spPr>
        <a:xfrm>
          <a:off x="8699500" y="99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149170</xdr:rowOff>
    </xdr:from>
    <xdr:ext cx="599010" cy="259045"/>
    <xdr:sp macro="" textlink="">
      <xdr:nvSpPr>
        <xdr:cNvPr id="363" name="テキスト ボックス 362"/>
        <xdr:cNvSpPr txBox="1"/>
      </xdr:nvSpPr>
      <xdr:spPr>
        <a:xfrm>
          <a:off x="8450795" y="975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151536</xdr:rowOff>
    </xdr:from>
    <xdr:to>
      <xdr:col>41</xdr:col>
      <xdr:colOff>101600</xdr:colOff>
      <xdr:row>58</xdr:row>
      <xdr:rowOff>81686</xdr:rowOff>
    </xdr:to>
    <xdr:sp macro="" textlink="">
      <xdr:nvSpPr>
        <xdr:cNvPr id="364" name="楕円 363"/>
        <xdr:cNvSpPr/>
      </xdr:nvSpPr>
      <xdr:spPr>
        <a:xfrm>
          <a:off x="7810500" y="99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98213</xdr:rowOff>
    </xdr:from>
    <xdr:ext cx="599010" cy="259045"/>
    <xdr:sp macro="" textlink="">
      <xdr:nvSpPr>
        <xdr:cNvPr id="365" name="テキスト ボックス 364"/>
        <xdr:cNvSpPr txBox="1"/>
      </xdr:nvSpPr>
      <xdr:spPr>
        <a:xfrm>
          <a:off x="7561795" y="969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54529</xdr:rowOff>
    </xdr:from>
    <xdr:to>
      <xdr:col>36</xdr:col>
      <xdr:colOff>165100</xdr:colOff>
      <xdr:row>58</xdr:row>
      <xdr:rowOff>156129</xdr:rowOff>
    </xdr:to>
    <xdr:sp macro="" textlink="">
      <xdr:nvSpPr>
        <xdr:cNvPr id="366" name="楕円 365"/>
        <xdr:cNvSpPr/>
      </xdr:nvSpPr>
      <xdr:spPr>
        <a:xfrm>
          <a:off x="6921500" y="999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147256</xdr:rowOff>
    </xdr:from>
    <xdr:ext cx="534377" cy="259045"/>
    <xdr:sp macro="" textlink="">
      <xdr:nvSpPr>
        <xdr:cNvPr id="367" name="テキスト ボックス 366"/>
        <xdr:cNvSpPr txBox="1"/>
      </xdr:nvSpPr>
      <xdr:spPr>
        <a:xfrm>
          <a:off x="6705111" y="1009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149971</xdr:rowOff>
    </xdr:from>
    <xdr:to>
      <xdr:col>55</xdr:col>
      <xdr:colOff>0</xdr:colOff>
      <xdr:row>79</xdr:row>
      <xdr:rowOff>34133</xdr:rowOff>
    </xdr:to>
    <xdr:cxnSp macro="">
      <xdr:nvCxnSpPr>
        <xdr:cNvPr id="398" name="直線コネクタ 397"/>
        <xdr:cNvCxnSpPr/>
      </xdr:nvCxnSpPr>
      <xdr:spPr>
        <a:xfrm flipV="1">
          <a:off x="9639300" y="13523071"/>
          <a:ext cx="838200" cy="5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34133</xdr:rowOff>
    </xdr:from>
    <xdr:to>
      <xdr:col>50</xdr:col>
      <xdr:colOff>114300</xdr:colOff>
      <xdr:row>79</xdr:row>
      <xdr:rowOff>48963</xdr:rowOff>
    </xdr:to>
    <xdr:cxnSp macro="">
      <xdr:nvCxnSpPr>
        <xdr:cNvPr id="401" name="直線コネクタ 400"/>
        <xdr:cNvCxnSpPr/>
      </xdr:nvCxnSpPr>
      <xdr:spPr>
        <a:xfrm flipV="1">
          <a:off x="8750300" y="13578683"/>
          <a:ext cx="889000" cy="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127899</xdr:rowOff>
    </xdr:from>
    <xdr:to>
      <xdr:col>50</xdr:col>
      <xdr:colOff>165100</xdr:colOff>
      <xdr:row>79</xdr:row>
      <xdr:rowOff>58049</xdr:rowOff>
    </xdr:to>
    <xdr:sp macro="" textlink="">
      <xdr:nvSpPr>
        <xdr:cNvPr id="402" name="フローチャート: 判断 401"/>
        <xdr:cNvSpPr/>
      </xdr:nvSpPr>
      <xdr:spPr>
        <a:xfrm>
          <a:off x="9588500" y="135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74576</xdr:rowOff>
    </xdr:from>
    <xdr:ext cx="534377" cy="259045"/>
    <xdr:sp macro="" textlink="">
      <xdr:nvSpPr>
        <xdr:cNvPr id="403" name="テキスト ボックス 402"/>
        <xdr:cNvSpPr txBox="1"/>
      </xdr:nvSpPr>
      <xdr:spPr>
        <a:xfrm>
          <a:off x="9372111" y="1327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25746</xdr:rowOff>
    </xdr:from>
    <xdr:to>
      <xdr:col>45</xdr:col>
      <xdr:colOff>177800</xdr:colOff>
      <xdr:row>79</xdr:row>
      <xdr:rowOff>48963</xdr:rowOff>
    </xdr:to>
    <xdr:cxnSp macro="">
      <xdr:nvCxnSpPr>
        <xdr:cNvPr id="404" name="直線コネクタ 403"/>
        <xdr:cNvCxnSpPr/>
      </xdr:nvCxnSpPr>
      <xdr:spPr>
        <a:xfrm>
          <a:off x="7861300" y="13570296"/>
          <a:ext cx="889000" cy="2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129287</xdr:rowOff>
    </xdr:from>
    <xdr:to>
      <xdr:col>46</xdr:col>
      <xdr:colOff>38100</xdr:colOff>
      <xdr:row>79</xdr:row>
      <xdr:rowOff>59437</xdr:rowOff>
    </xdr:to>
    <xdr:sp macro="" textlink="">
      <xdr:nvSpPr>
        <xdr:cNvPr id="405" name="フローチャート: 判断 404"/>
        <xdr:cNvSpPr/>
      </xdr:nvSpPr>
      <xdr:spPr>
        <a:xfrm>
          <a:off x="8699500" y="1350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75964</xdr:rowOff>
    </xdr:from>
    <xdr:ext cx="534377" cy="259045"/>
    <xdr:sp macro="" textlink="">
      <xdr:nvSpPr>
        <xdr:cNvPr id="406" name="テキスト ボックス 405"/>
        <xdr:cNvSpPr txBox="1"/>
      </xdr:nvSpPr>
      <xdr:spPr>
        <a:xfrm>
          <a:off x="8483111" y="132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25746</xdr:rowOff>
    </xdr:from>
    <xdr:to>
      <xdr:col>41</xdr:col>
      <xdr:colOff>50800</xdr:colOff>
      <xdr:row>79</xdr:row>
      <xdr:rowOff>42890</xdr:rowOff>
    </xdr:to>
    <xdr:cxnSp macro="">
      <xdr:nvCxnSpPr>
        <xdr:cNvPr id="407" name="直線コネクタ 406"/>
        <xdr:cNvCxnSpPr/>
      </xdr:nvCxnSpPr>
      <xdr:spPr>
        <a:xfrm flipV="1">
          <a:off x="6972300" y="1357029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129333</xdr:rowOff>
    </xdr:from>
    <xdr:to>
      <xdr:col>41</xdr:col>
      <xdr:colOff>101600</xdr:colOff>
      <xdr:row>79</xdr:row>
      <xdr:rowOff>59483</xdr:rowOff>
    </xdr:to>
    <xdr:sp macro="" textlink="">
      <xdr:nvSpPr>
        <xdr:cNvPr id="408" name="フローチャート: 判断 407"/>
        <xdr:cNvSpPr/>
      </xdr:nvSpPr>
      <xdr:spPr>
        <a:xfrm>
          <a:off x="7810500" y="1350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76010</xdr:rowOff>
    </xdr:from>
    <xdr:ext cx="534377" cy="259045"/>
    <xdr:sp macro="" textlink="">
      <xdr:nvSpPr>
        <xdr:cNvPr id="409" name="テキスト ボックス 408"/>
        <xdr:cNvSpPr txBox="1"/>
      </xdr:nvSpPr>
      <xdr:spPr>
        <a:xfrm>
          <a:off x="7594111" y="1327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127406</xdr:rowOff>
    </xdr:from>
    <xdr:to>
      <xdr:col>36</xdr:col>
      <xdr:colOff>165100</xdr:colOff>
      <xdr:row>79</xdr:row>
      <xdr:rowOff>57556</xdr:rowOff>
    </xdr:to>
    <xdr:sp macro="" textlink="">
      <xdr:nvSpPr>
        <xdr:cNvPr id="410" name="フローチャート: 判断 409"/>
        <xdr:cNvSpPr/>
      </xdr:nvSpPr>
      <xdr:spPr>
        <a:xfrm>
          <a:off x="6921500" y="135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74083</xdr:rowOff>
    </xdr:from>
    <xdr:ext cx="534377" cy="259045"/>
    <xdr:sp macro="" textlink="">
      <xdr:nvSpPr>
        <xdr:cNvPr id="411" name="テキスト ボックス 410"/>
        <xdr:cNvSpPr txBox="1"/>
      </xdr:nvSpPr>
      <xdr:spPr>
        <a:xfrm>
          <a:off x="6705111" y="132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99171</xdr:rowOff>
    </xdr:from>
    <xdr:to>
      <xdr:col>55</xdr:col>
      <xdr:colOff>50800</xdr:colOff>
      <xdr:row>79</xdr:row>
      <xdr:rowOff>29321</xdr:rowOff>
    </xdr:to>
    <xdr:sp macro="" textlink="">
      <xdr:nvSpPr>
        <xdr:cNvPr id="417" name="楕円 416"/>
        <xdr:cNvSpPr/>
      </xdr:nvSpPr>
      <xdr:spPr>
        <a:xfrm>
          <a:off x="10426700" y="1347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14098</xdr:rowOff>
    </xdr:from>
    <xdr:ext cx="534377" cy="259045"/>
    <xdr:sp macro="" textlink="">
      <xdr:nvSpPr>
        <xdr:cNvPr id="418" name="商工費該当値テキスト"/>
        <xdr:cNvSpPr txBox="1"/>
      </xdr:nvSpPr>
      <xdr:spPr>
        <a:xfrm>
          <a:off x="10528300" y="1338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154783</xdr:rowOff>
    </xdr:from>
    <xdr:to>
      <xdr:col>50</xdr:col>
      <xdr:colOff>165100</xdr:colOff>
      <xdr:row>79</xdr:row>
      <xdr:rowOff>84933</xdr:rowOff>
    </xdr:to>
    <xdr:sp macro="" textlink="">
      <xdr:nvSpPr>
        <xdr:cNvPr id="419" name="楕円 418"/>
        <xdr:cNvSpPr/>
      </xdr:nvSpPr>
      <xdr:spPr>
        <a:xfrm>
          <a:off x="9588500" y="135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76060</xdr:rowOff>
    </xdr:from>
    <xdr:ext cx="534377" cy="259045"/>
    <xdr:sp macro="" textlink="">
      <xdr:nvSpPr>
        <xdr:cNvPr id="420" name="テキスト ボックス 419"/>
        <xdr:cNvSpPr txBox="1"/>
      </xdr:nvSpPr>
      <xdr:spPr>
        <a:xfrm>
          <a:off x="9372111" y="1362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169613</xdr:rowOff>
    </xdr:from>
    <xdr:to>
      <xdr:col>46</xdr:col>
      <xdr:colOff>38100</xdr:colOff>
      <xdr:row>79</xdr:row>
      <xdr:rowOff>99763</xdr:rowOff>
    </xdr:to>
    <xdr:sp macro="" textlink="">
      <xdr:nvSpPr>
        <xdr:cNvPr id="421" name="楕円 420"/>
        <xdr:cNvSpPr/>
      </xdr:nvSpPr>
      <xdr:spPr>
        <a:xfrm>
          <a:off x="8699500" y="135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90890</xdr:rowOff>
    </xdr:from>
    <xdr:ext cx="534377" cy="259045"/>
    <xdr:sp macro="" textlink="">
      <xdr:nvSpPr>
        <xdr:cNvPr id="422" name="テキスト ボックス 421"/>
        <xdr:cNvSpPr txBox="1"/>
      </xdr:nvSpPr>
      <xdr:spPr>
        <a:xfrm>
          <a:off x="8483111" y="1363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146396</xdr:rowOff>
    </xdr:from>
    <xdr:to>
      <xdr:col>41</xdr:col>
      <xdr:colOff>101600</xdr:colOff>
      <xdr:row>79</xdr:row>
      <xdr:rowOff>76546</xdr:rowOff>
    </xdr:to>
    <xdr:sp macro="" textlink="">
      <xdr:nvSpPr>
        <xdr:cNvPr id="423" name="楕円 422"/>
        <xdr:cNvSpPr/>
      </xdr:nvSpPr>
      <xdr:spPr>
        <a:xfrm>
          <a:off x="7810500" y="135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67673</xdr:rowOff>
    </xdr:from>
    <xdr:ext cx="534377" cy="259045"/>
    <xdr:sp macro="" textlink="">
      <xdr:nvSpPr>
        <xdr:cNvPr id="424" name="テキスト ボックス 423"/>
        <xdr:cNvSpPr txBox="1"/>
      </xdr:nvSpPr>
      <xdr:spPr>
        <a:xfrm>
          <a:off x="7594111" y="1361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163540</xdr:rowOff>
    </xdr:from>
    <xdr:to>
      <xdr:col>36</xdr:col>
      <xdr:colOff>165100</xdr:colOff>
      <xdr:row>79</xdr:row>
      <xdr:rowOff>93690</xdr:rowOff>
    </xdr:to>
    <xdr:sp macro="" textlink="">
      <xdr:nvSpPr>
        <xdr:cNvPr id="425" name="楕円 424"/>
        <xdr:cNvSpPr/>
      </xdr:nvSpPr>
      <xdr:spPr>
        <a:xfrm>
          <a:off x="6921500" y="135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84817</xdr:rowOff>
    </xdr:from>
    <xdr:ext cx="534377" cy="259045"/>
    <xdr:sp macro="" textlink="">
      <xdr:nvSpPr>
        <xdr:cNvPr id="426" name="テキスト ボックス 425"/>
        <xdr:cNvSpPr txBox="1"/>
      </xdr:nvSpPr>
      <xdr:spPr>
        <a:xfrm>
          <a:off x="6705111" y="13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119635</xdr:rowOff>
    </xdr:from>
    <xdr:to>
      <xdr:col>55</xdr:col>
      <xdr:colOff>0</xdr:colOff>
      <xdr:row>98</xdr:row>
      <xdr:rowOff>142334</xdr:rowOff>
    </xdr:to>
    <xdr:cxnSp macro="">
      <xdr:nvCxnSpPr>
        <xdr:cNvPr id="457" name="直線コネクタ 456"/>
        <xdr:cNvCxnSpPr/>
      </xdr:nvCxnSpPr>
      <xdr:spPr>
        <a:xfrm>
          <a:off x="9639300" y="16921735"/>
          <a:ext cx="838200" cy="2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106873</xdr:rowOff>
    </xdr:from>
    <xdr:to>
      <xdr:col>50</xdr:col>
      <xdr:colOff>114300</xdr:colOff>
      <xdr:row>98</xdr:row>
      <xdr:rowOff>119635</xdr:rowOff>
    </xdr:to>
    <xdr:cxnSp macro="">
      <xdr:nvCxnSpPr>
        <xdr:cNvPr id="460" name="直線コネクタ 459"/>
        <xdr:cNvCxnSpPr/>
      </xdr:nvCxnSpPr>
      <xdr:spPr>
        <a:xfrm>
          <a:off x="8750300" y="16908973"/>
          <a:ext cx="8890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112564</xdr:rowOff>
    </xdr:from>
    <xdr:to>
      <xdr:col>50</xdr:col>
      <xdr:colOff>165100</xdr:colOff>
      <xdr:row>99</xdr:row>
      <xdr:rowOff>42714</xdr:rowOff>
    </xdr:to>
    <xdr:sp macro="" textlink="">
      <xdr:nvSpPr>
        <xdr:cNvPr id="461" name="フローチャート: 判断 460"/>
        <xdr:cNvSpPr/>
      </xdr:nvSpPr>
      <xdr:spPr>
        <a:xfrm>
          <a:off x="9588500" y="1691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33841</xdr:rowOff>
    </xdr:from>
    <xdr:ext cx="534377" cy="259045"/>
    <xdr:sp macro="" textlink="">
      <xdr:nvSpPr>
        <xdr:cNvPr id="462" name="テキスト ボックス 461"/>
        <xdr:cNvSpPr txBox="1"/>
      </xdr:nvSpPr>
      <xdr:spPr>
        <a:xfrm>
          <a:off x="9372111" y="1700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105107</xdr:rowOff>
    </xdr:from>
    <xdr:to>
      <xdr:col>45</xdr:col>
      <xdr:colOff>177800</xdr:colOff>
      <xdr:row>98</xdr:row>
      <xdr:rowOff>106873</xdr:rowOff>
    </xdr:to>
    <xdr:cxnSp macro="">
      <xdr:nvCxnSpPr>
        <xdr:cNvPr id="463" name="直線コネクタ 462"/>
        <xdr:cNvCxnSpPr/>
      </xdr:nvCxnSpPr>
      <xdr:spPr>
        <a:xfrm>
          <a:off x="7861300" y="16907207"/>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115179</xdr:rowOff>
    </xdr:from>
    <xdr:to>
      <xdr:col>46</xdr:col>
      <xdr:colOff>38100</xdr:colOff>
      <xdr:row>99</xdr:row>
      <xdr:rowOff>45329</xdr:rowOff>
    </xdr:to>
    <xdr:sp macro="" textlink="">
      <xdr:nvSpPr>
        <xdr:cNvPr id="464" name="フローチャート: 判断 463"/>
        <xdr:cNvSpPr/>
      </xdr:nvSpPr>
      <xdr:spPr>
        <a:xfrm>
          <a:off x="8699500" y="169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36456</xdr:rowOff>
    </xdr:from>
    <xdr:ext cx="534377" cy="259045"/>
    <xdr:sp macro="" textlink="">
      <xdr:nvSpPr>
        <xdr:cNvPr id="465" name="テキスト ボックス 464"/>
        <xdr:cNvSpPr txBox="1"/>
      </xdr:nvSpPr>
      <xdr:spPr>
        <a:xfrm>
          <a:off x="8483111" y="1701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22327</xdr:rowOff>
    </xdr:from>
    <xdr:to>
      <xdr:col>41</xdr:col>
      <xdr:colOff>50800</xdr:colOff>
      <xdr:row>98</xdr:row>
      <xdr:rowOff>105107</xdr:rowOff>
    </xdr:to>
    <xdr:cxnSp macro="">
      <xdr:nvCxnSpPr>
        <xdr:cNvPr id="466" name="直線コネクタ 465"/>
        <xdr:cNvCxnSpPr/>
      </xdr:nvCxnSpPr>
      <xdr:spPr>
        <a:xfrm>
          <a:off x="6972300" y="16824427"/>
          <a:ext cx="889000" cy="8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113908</xdr:rowOff>
    </xdr:from>
    <xdr:to>
      <xdr:col>41</xdr:col>
      <xdr:colOff>101600</xdr:colOff>
      <xdr:row>99</xdr:row>
      <xdr:rowOff>44058</xdr:rowOff>
    </xdr:to>
    <xdr:sp macro="" textlink="">
      <xdr:nvSpPr>
        <xdr:cNvPr id="467" name="フローチャート: 判断 466"/>
        <xdr:cNvSpPr/>
      </xdr:nvSpPr>
      <xdr:spPr>
        <a:xfrm>
          <a:off x="7810500" y="1691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35185</xdr:rowOff>
    </xdr:from>
    <xdr:ext cx="534377" cy="259045"/>
    <xdr:sp macro="" textlink="">
      <xdr:nvSpPr>
        <xdr:cNvPr id="468" name="テキスト ボックス 467"/>
        <xdr:cNvSpPr txBox="1"/>
      </xdr:nvSpPr>
      <xdr:spPr>
        <a:xfrm>
          <a:off x="7594111" y="1700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119307</xdr:rowOff>
    </xdr:from>
    <xdr:to>
      <xdr:col>36</xdr:col>
      <xdr:colOff>165100</xdr:colOff>
      <xdr:row>99</xdr:row>
      <xdr:rowOff>49457</xdr:rowOff>
    </xdr:to>
    <xdr:sp macro="" textlink="">
      <xdr:nvSpPr>
        <xdr:cNvPr id="469" name="フローチャート: 判断 468"/>
        <xdr:cNvSpPr/>
      </xdr:nvSpPr>
      <xdr:spPr>
        <a:xfrm>
          <a:off x="6921500" y="169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40584</xdr:rowOff>
    </xdr:from>
    <xdr:ext cx="534377" cy="259045"/>
    <xdr:sp macro="" textlink="">
      <xdr:nvSpPr>
        <xdr:cNvPr id="470" name="テキスト ボックス 469"/>
        <xdr:cNvSpPr txBox="1"/>
      </xdr:nvSpPr>
      <xdr:spPr>
        <a:xfrm>
          <a:off x="6705111" y="170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91534</xdr:rowOff>
    </xdr:from>
    <xdr:to>
      <xdr:col>55</xdr:col>
      <xdr:colOff>50800</xdr:colOff>
      <xdr:row>99</xdr:row>
      <xdr:rowOff>21684</xdr:rowOff>
    </xdr:to>
    <xdr:sp macro="" textlink="">
      <xdr:nvSpPr>
        <xdr:cNvPr id="476" name="楕円 475"/>
        <xdr:cNvSpPr/>
      </xdr:nvSpPr>
      <xdr:spPr>
        <a:xfrm>
          <a:off x="10426700" y="1689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68835</xdr:rowOff>
    </xdr:from>
    <xdr:to>
      <xdr:col>50</xdr:col>
      <xdr:colOff>165100</xdr:colOff>
      <xdr:row>98</xdr:row>
      <xdr:rowOff>170435</xdr:rowOff>
    </xdr:to>
    <xdr:sp macro="" textlink="">
      <xdr:nvSpPr>
        <xdr:cNvPr id="478" name="楕円 477"/>
        <xdr:cNvSpPr/>
      </xdr:nvSpPr>
      <xdr:spPr>
        <a:xfrm>
          <a:off x="9588500" y="168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15512</xdr:rowOff>
    </xdr:from>
    <xdr:ext cx="599010" cy="259045"/>
    <xdr:sp macro="" textlink="">
      <xdr:nvSpPr>
        <xdr:cNvPr id="479" name="テキスト ボックス 478"/>
        <xdr:cNvSpPr txBox="1"/>
      </xdr:nvSpPr>
      <xdr:spPr>
        <a:xfrm>
          <a:off x="9339795" y="1664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56073</xdr:rowOff>
    </xdr:from>
    <xdr:to>
      <xdr:col>46</xdr:col>
      <xdr:colOff>38100</xdr:colOff>
      <xdr:row>98</xdr:row>
      <xdr:rowOff>157673</xdr:rowOff>
    </xdr:to>
    <xdr:sp macro="" textlink="">
      <xdr:nvSpPr>
        <xdr:cNvPr id="480" name="楕円 479"/>
        <xdr:cNvSpPr/>
      </xdr:nvSpPr>
      <xdr:spPr>
        <a:xfrm>
          <a:off x="8699500" y="1685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2750</xdr:rowOff>
    </xdr:from>
    <xdr:ext cx="599010" cy="259045"/>
    <xdr:sp macro="" textlink="">
      <xdr:nvSpPr>
        <xdr:cNvPr id="481" name="テキスト ボックス 480"/>
        <xdr:cNvSpPr txBox="1"/>
      </xdr:nvSpPr>
      <xdr:spPr>
        <a:xfrm>
          <a:off x="8450795" y="1663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54307</xdr:rowOff>
    </xdr:from>
    <xdr:to>
      <xdr:col>41</xdr:col>
      <xdr:colOff>101600</xdr:colOff>
      <xdr:row>98</xdr:row>
      <xdr:rowOff>155907</xdr:rowOff>
    </xdr:to>
    <xdr:sp macro="" textlink="">
      <xdr:nvSpPr>
        <xdr:cNvPr id="482" name="楕円 481"/>
        <xdr:cNvSpPr/>
      </xdr:nvSpPr>
      <xdr:spPr>
        <a:xfrm>
          <a:off x="7810500" y="1685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984</xdr:rowOff>
    </xdr:from>
    <xdr:ext cx="599010" cy="259045"/>
    <xdr:sp macro="" textlink="">
      <xdr:nvSpPr>
        <xdr:cNvPr id="483" name="テキスト ボックス 482"/>
        <xdr:cNvSpPr txBox="1"/>
      </xdr:nvSpPr>
      <xdr:spPr>
        <a:xfrm>
          <a:off x="7561795" y="1663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142977</xdr:rowOff>
    </xdr:from>
    <xdr:to>
      <xdr:col>36</xdr:col>
      <xdr:colOff>165100</xdr:colOff>
      <xdr:row>98</xdr:row>
      <xdr:rowOff>73127</xdr:rowOff>
    </xdr:to>
    <xdr:sp macro="" textlink="">
      <xdr:nvSpPr>
        <xdr:cNvPr id="484" name="楕円 483"/>
        <xdr:cNvSpPr/>
      </xdr:nvSpPr>
      <xdr:spPr>
        <a:xfrm>
          <a:off x="6921500" y="1677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89654</xdr:rowOff>
    </xdr:from>
    <xdr:ext cx="599010" cy="259045"/>
    <xdr:sp macro="" textlink="">
      <xdr:nvSpPr>
        <xdr:cNvPr id="485" name="テキスト ボックス 484"/>
        <xdr:cNvSpPr txBox="1"/>
      </xdr:nvSpPr>
      <xdr:spPr>
        <a:xfrm>
          <a:off x="6672795" y="1654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45002</xdr:rowOff>
    </xdr:from>
    <xdr:to>
      <xdr:col>85</xdr:col>
      <xdr:colOff>127000</xdr:colOff>
      <xdr:row>37</xdr:row>
      <xdr:rowOff>94319</xdr:rowOff>
    </xdr:to>
    <xdr:cxnSp macro="">
      <xdr:nvCxnSpPr>
        <xdr:cNvPr id="514" name="直線コネクタ 513"/>
        <xdr:cNvCxnSpPr/>
      </xdr:nvCxnSpPr>
      <xdr:spPr>
        <a:xfrm flipV="1">
          <a:off x="15481300" y="5702852"/>
          <a:ext cx="838200" cy="73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162785</xdr:rowOff>
    </xdr:from>
    <xdr:to>
      <xdr:col>81</xdr:col>
      <xdr:colOff>50800</xdr:colOff>
      <xdr:row>37</xdr:row>
      <xdr:rowOff>94319</xdr:rowOff>
    </xdr:to>
    <xdr:cxnSp macro="">
      <xdr:nvCxnSpPr>
        <xdr:cNvPr id="517" name="直線コネクタ 516"/>
        <xdr:cNvCxnSpPr/>
      </xdr:nvCxnSpPr>
      <xdr:spPr>
        <a:xfrm>
          <a:off x="14592300" y="6334985"/>
          <a:ext cx="889000" cy="10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162464</xdr:rowOff>
    </xdr:from>
    <xdr:to>
      <xdr:col>81</xdr:col>
      <xdr:colOff>101600</xdr:colOff>
      <xdr:row>38</xdr:row>
      <xdr:rowOff>92614</xdr:rowOff>
    </xdr:to>
    <xdr:sp macro="" textlink="">
      <xdr:nvSpPr>
        <xdr:cNvPr id="518" name="フローチャート: 判断 517"/>
        <xdr:cNvSpPr/>
      </xdr:nvSpPr>
      <xdr:spPr>
        <a:xfrm>
          <a:off x="15430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83741</xdr:rowOff>
    </xdr:from>
    <xdr:ext cx="534377" cy="259045"/>
    <xdr:sp macro="" textlink="">
      <xdr:nvSpPr>
        <xdr:cNvPr id="519" name="テキスト ボックス 518"/>
        <xdr:cNvSpPr txBox="1"/>
      </xdr:nvSpPr>
      <xdr:spPr>
        <a:xfrm>
          <a:off x="15214111" y="65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162785</xdr:rowOff>
    </xdr:from>
    <xdr:to>
      <xdr:col>76</xdr:col>
      <xdr:colOff>114300</xdr:colOff>
      <xdr:row>38</xdr:row>
      <xdr:rowOff>10468</xdr:rowOff>
    </xdr:to>
    <xdr:cxnSp macro="">
      <xdr:nvCxnSpPr>
        <xdr:cNvPr id="520" name="直線コネクタ 519"/>
        <xdr:cNvCxnSpPr/>
      </xdr:nvCxnSpPr>
      <xdr:spPr>
        <a:xfrm flipV="1">
          <a:off x="13703300" y="6334985"/>
          <a:ext cx="889000" cy="19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6612</xdr:rowOff>
    </xdr:from>
    <xdr:to>
      <xdr:col>76</xdr:col>
      <xdr:colOff>165100</xdr:colOff>
      <xdr:row>38</xdr:row>
      <xdr:rowOff>108212</xdr:rowOff>
    </xdr:to>
    <xdr:sp macro="" textlink="">
      <xdr:nvSpPr>
        <xdr:cNvPr id="521" name="フローチャート: 判断 520"/>
        <xdr:cNvSpPr/>
      </xdr:nvSpPr>
      <xdr:spPr>
        <a:xfrm>
          <a:off x="14541500" y="65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99339</xdr:rowOff>
    </xdr:from>
    <xdr:ext cx="534377" cy="259045"/>
    <xdr:sp macro="" textlink="">
      <xdr:nvSpPr>
        <xdr:cNvPr id="522" name="テキスト ボックス 521"/>
        <xdr:cNvSpPr txBox="1"/>
      </xdr:nvSpPr>
      <xdr:spPr>
        <a:xfrm>
          <a:off x="14325111" y="66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163402</xdr:rowOff>
    </xdr:from>
    <xdr:to>
      <xdr:col>71</xdr:col>
      <xdr:colOff>177800</xdr:colOff>
      <xdr:row>38</xdr:row>
      <xdr:rowOff>10468</xdr:rowOff>
    </xdr:to>
    <xdr:cxnSp macro="">
      <xdr:nvCxnSpPr>
        <xdr:cNvPr id="523" name="直線コネクタ 522"/>
        <xdr:cNvCxnSpPr/>
      </xdr:nvCxnSpPr>
      <xdr:spPr>
        <a:xfrm>
          <a:off x="12814300" y="6507052"/>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8586</xdr:rowOff>
    </xdr:from>
    <xdr:to>
      <xdr:col>72</xdr:col>
      <xdr:colOff>38100</xdr:colOff>
      <xdr:row>38</xdr:row>
      <xdr:rowOff>110186</xdr:rowOff>
    </xdr:to>
    <xdr:sp macro="" textlink="">
      <xdr:nvSpPr>
        <xdr:cNvPr id="524" name="フローチャート: 判断 523"/>
        <xdr:cNvSpPr/>
      </xdr:nvSpPr>
      <xdr:spPr>
        <a:xfrm>
          <a:off x="13652500" y="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101313</xdr:rowOff>
    </xdr:from>
    <xdr:ext cx="534377" cy="259045"/>
    <xdr:sp macro="" textlink="">
      <xdr:nvSpPr>
        <xdr:cNvPr id="525" name="テキスト ボックス 524"/>
        <xdr:cNvSpPr txBox="1"/>
      </xdr:nvSpPr>
      <xdr:spPr>
        <a:xfrm>
          <a:off x="13436111" y="66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171024</xdr:rowOff>
    </xdr:from>
    <xdr:to>
      <xdr:col>67</xdr:col>
      <xdr:colOff>101600</xdr:colOff>
      <xdr:row>38</xdr:row>
      <xdr:rowOff>101174</xdr:rowOff>
    </xdr:to>
    <xdr:sp macro="" textlink="">
      <xdr:nvSpPr>
        <xdr:cNvPr id="526" name="フローチャート: 判断 525"/>
        <xdr:cNvSpPr/>
      </xdr:nvSpPr>
      <xdr:spPr>
        <a:xfrm>
          <a:off x="12763500" y="65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92301</xdr:rowOff>
    </xdr:from>
    <xdr:ext cx="534377" cy="259045"/>
    <xdr:sp macro="" textlink="">
      <xdr:nvSpPr>
        <xdr:cNvPr id="527" name="テキスト ボックス 526"/>
        <xdr:cNvSpPr txBox="1"/>
      </xdr:nvSpPr>
      <xdr:spPr>
        <a:xfrm>
          <a:off x="12547111" y="66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165652</xdr:rowOff>
    </xdr:from>
    <xdr:to>
      <xdr:col>85</xdr:col>
      <xdr:colOff>177800</xdr:colOff>
      <xdr:row>33</xdr:row>
      <xdr:rowOff>95802</xdr:rowOff>
    </xdr:to>
    <xdr:sp macro="" textlink="">
      <xdr:nvSpPr>
        <xdr:cNvPr id="533" name="楕円 532"/>
        <xdr:cNvSpPr/>
      </xdr:nvSpPr>
      <xdr:spPr>
        <a:xfrm>
          <a:off x="16268700" y="56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17079</xdr:rowOff>
    </xdr:from>
    <xdr:ext cx="599010" cy="259045"/>
    <xdr:sp macro="" textlink="">
      <xdr:nvSpPr>
        <xdr:cNvPr id="534" name="消防費該当値テキスト"/>
        <xdr:cNvSpPr txBox="1"/>
      </xdr:nvSpPr>
      <xdr:spPr>
        <a:xfrm>
          <a:off x="16370300" y="550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43519</xdr:rowOff>
    </xdr:from>
    <xdr:to>
      <xdr:col>81</xdr:col>
      <xdr:colOff>101600</xdr:colOff>
      <xdr:row>37</xdr:row>
      <xdr:rowOff>145119</xdr:rowOff>
    </xdr:to>
    <xdr:sp macro="" textlink="">
      <xdr:nvSpPr>
        <xdr:cNvPr id="535" name="楕円 534"/>
        <xdr:cNvSpPr/>
      </xdr:nvSpPr>
      <xdr:spPr>
        <a:xfrm>
          <a:off x="15430500" y="63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161646</xdr:rowOff>
    </xdr:from>
    <xdr:ext cx="534377" cy="259045"/>
    <xdr:sp macro="" textlink="">
      <xdr:nvSpPr>
        <xdr:cNvPr id="536" name="テキスト ボックス 535"/>
        <xdr:cNvSpPr txBox="1"/>
      </xdr:nvSpPr>
      <xdr:spPr>
        <a:xfrm>
          <a:off x="15214111" y="61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111985</xdr:rowOff>
    </xdr:from>
    <xdr:to>
      <xdr:col>76</xdr:col>
      <xdr:colOff>165100</xdr:colOff>
      <xdr:row>37</xdr:row>
      <xdr:rowOff>42135</xdr:rowOff>
    </xdr:to>
    <xdr:sp macro="" textlink="">
      <xdr:nvSpPr>
        <xdr:cNvPr id="537" name="楕円 536"/>
        <xdr:cNvSpPr/>
      </xdr:nvSpPr>
      <xdr:spPr>
        <a:xfrm>
          <a:off x="14541500" y="62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58662</xdr:rowOff>
    </xdr:from>
    <xdr:ext cx="599010" cy="259045"/>
    <xdr:sp macro="" textlink="">
      <xdr:nvSpPr>
        <xdr:cNvPr id="538" name="テキスト ボックス 537"/>
        <xdr:cNvSpPr txBox="1"/>
      </xdr:nvSpPr>
      <xdr:spPr>
        <a:xfrm>
          <a:off x="14292795" y="60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131119</xdr:rowOff>
    </xdr:from>
    <xdr:to>
      <xdr:col>72</xdr:col>
      <xdr:colOff>38100</xdr:colOff>
      <xdr:row>38</xdr:row>
      <xdr:rowOff>61269</xdr:rowOff>
    </xdr:to>
    <xdr:sp macro="" textlink="">
      <xdr:nvSpPr>
        <xdr:cNvPr id="539" name="楕円 538"/>
        <xdr:cNvSpPr/>
      </xdr:nvSpPr>
      <xdr:spPr>
        <a:xfrm>
          <a:off x="13652500" y="647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77796</xdr:rowOff>
    </xdr:from>
    <xdr:ext cx="534377" cy="259045"/>
    <xdr:sp macro="" textlink="">
      <xdr:nvSpPr>
        <xdr:cNvPr id="540" name="テキスト ボックス 539"/>
        <xdr:cNvSpPr txBox="1"/>
      </xdr:nvSpPr>
      <xdr:spPr>
        <a:xfrm>
          <a:off x="13436111" y="624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112602</xdr:rowOff>
    </xdr:from>
    <xdr:to>
      <xdr:col>67</xdr:col>
      <xdr:colOff>101600</xdr:colOff>
      <xdr:row>38</xdr:row>
      <xdr:rowOff>42752</xdr:rowOff>
    </xdr:to>
    <xdr:sp macro="" textlink="">
      <xdr:nvSpPr>
        <xdr:cNvPr id="541" name="楕円 540"/>
        <xdr:cNvSpPr/>
      </xdr:nvSpPr>
      <xdr:spPr>
        <a:xfrm>
          <a:off x="12763500" y="645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59279</xdr:rowOff>
    </xdr:from>
    <xdr:ext cx="534377" cy="259045"/>
    <xdr:sp macro="" textlink="">
      <xdr:nvSpPr>
        <xdr:cNvPr id="542" name="テキスト ボックス 541"/>
        <xdr:cNvSpPr txBox="1"/>
      </xdr:nvSpPr>
      <xdr:spPr>
        <a:xfrm>
          <a:off x="12547111" y="623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107231</xdr:rowOff>
    </xdr:from>
    <xdr:to>
      <xdr:col>85</xdr:col>
      <xdr:colOff>127000</xdr:colOff>
      <xdr:row>57</xdr:row>
      <xdr:rowOff>132270</xdr:rowOff>
    </xdr:to>
    <xdr:cxnSp macro="">
      <xdr:nvCxnSpPr>
        <xdr:cNvPr id="571" name="直線コネクタ 570"/>
        <xdr:cNvCxnSpPr/>
      </xdr:nvCxnSpPr>
      <xdr:spPr>
        <a:xfrm flipV="1">
          <a:off x="15481300" y="9879881"/>
          <a:ext cx="838200" cy="2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132270</xdr:rowOff>
    </xdr:from>
    <xdr:to>
      <xdr:col>81</xdr:col>
      <xdr:colOff>50800</xdr:colOff>
      <xdr:row>58</xdr:row>
      <xdr:rowOff>151</xdr:rowOff>
    </xdr:to>
    <xdr:cxnSp macro="">
      <xdr:nvCxnSpPr>
        <xdr:cNvPr id="574" name="直線コネクタ 573"/>
        <xdr:cNvCxnSpPr/>
      </xdr:nvCxnSpPr>
      <xdr:spPr>
        <a:xfrm flipV="1">
          <a:off x="14592300" y="9904920"/>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147281</xdr:rowOff>
    </xdr:from>
    <xdr:to>
      <xdr:col>81</xdr:col>
      <xdr:colOff>101600</xdr:colOff>
      <xdr:row>58</xdr:row>
      <xdr:rowOff>77431</xdr:rowOff>
    </xdr:to>
    <xdr:sp macro="" textlink="">
      <xdr:nvSpPr>
        <xdr:cNvPr id="575" name="フローチャート: 判断 574"/>
        <xdr:cNvSpPr/>
      </xdr:nvSpPr>
      <xdr:spPr>
        <a:xfrm>
          <a:off x="15430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68558</xdr:rowOff>
    </xdr:from>
    <xdr:ext cx="534377" cy="259045"/>
    <xdr:sp macro="" textlink="">
      <xdr:nvSpPr>
        <xdr:cNvPr id="576" name="テキスト ボックス 575"/>
        <xdr:cNvSpPr txBox="1"/>
      </xdr:nvSpPr>
      <xdr:spPr>
        <a:xfrm>
          <a:off x="15214111" y="100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158971</xdr:rowOff>
    </xdr:from>
    <xdr:to>
      <xdr:col>76</xdr:col>
      <xdr:colOff>114300</xdr:colOff>
      <xdr:row>58</xdr:row>
      <xdr:rowOff>151</xdr:rowOff>
    </xdr:to>
    <xdr:cxnSp macro="">
      <xdr:nvCxnSpPr>
        <xdr:cNvPr id="577" name="直線コネクタ 576"/>
        <xdr:cNvCxnSpPr/>
      </xdr:nvCxnSpPr>
      <xdr:spPr>
        <a:xfrm>
          <a:off x="13703300" y="9931621"/>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157141</xdr:rowOff>
    </xdr:from>
    <xdr:to>
      <xdr:col>76</xdr:col>
      <xdr:colOff>165100</xdr:colOff>
      <xdr:row>58</xdr:row>
      <xdr:rowOff>87291</xdr:rowOff>
    </xdr:to>
    <xdr:sp macro="" textlink="">
      <xdr:nvSpPr>
        <xdr:cNvPr id="578" name="フローチャート: 判断 577"/>
        <xdr:cNvSpPr/>
      </xdr:nvSpPr>
      <xdr:spPr>
        <a:xfrm>
          <a:off x="14541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78418</xdr:rowOff>
    </xdr:from>
    <xdr:ext cx="534377" cy="259045"/>
    <xdr:sp macro="" textlink="">
      <xdr:nvSpPr>
        <xdr:cNvPr id="579" name="テキスト ボックス 578"/>
        <xdr:cNvSpPr txBox="1"/>
      </xdr:nvSpPr>
      <xdr:spPr>
        <a:xfrm>
          <a:off x="14325111" y="10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158971</xdr:rowOff>
    </xdr:from>
    <xdr:to>
      <xdr:col>71</xdr:col>
      <xdr:colOff>177800</xdr:colOff>
      <xdr:row>58</xdr:row>
      <xdr:rowOff>8344</xdr:rowOff>
    </xdr:to>
    <xdr:cxnSp macro="">
      <xdr:nvCxnSpPr>
        <xdr:cNvPr id="580" name="直線コネクタ 579"/>
        <xdr:cNvCxnSpPr/>
      </xdr:nvCxnSpPr>
      <xdr:spPr>
        <a:xfrm flipV="1">
          <a:off x="12814300" y="9931621"/>
          <a:ext cx="889000" cy="2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151931</xdr:rowOff>
    </xdr:from>
    <xdr:to>
      <xdr:col>72</xdr:col>
      <xdr:colOff>38100</xdr:colOff>
      <xdr:row>58</xdr:row>
      <xdr:rowOff>82081</xdr:rowOff>
    </xdr:to>
    <xdr:sp macro="" textlink="">
      <xdr:nvSpPr>
        <xdr:cNvPr id="581" name="フローチャート: 判断 580"/>
        <xdr:cNvSpPr/>
      </xdr:nvSpPr>
      <xdr:spPr>
        <a:xfrm>
          <a:off x="13652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73208</xdr:rowOff>
    </xdr:from>
    <xdr:ext cx="534377" cy="259045"/>
    <xdr:sp macro="" textlink="">
      <xdr:nvSpPr>
        <xdr:cNvPr id="582" name="テキスト ボックス 581"/>
        <xdr:cNvSpPr txBox="1"/>
      </xdr:nvSpPr>
      <xdr:spPr>
        <a:xfrm>
          <a:off x="13436111" y="100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158910</xdr:rowOff>
    </xdr:from>
    <xdr:to>
      <xdr:col>67</xdr:col>
      <xdr:colOff>101600</xdr:colOff>
      <xdr:row>58</xdr:row>
      <xdr:rowOff>89060</xdr:rowOff>
    </xdr:to>
    <xdr:sp macro="" textlink="">
      <xdr:nvSpPr>
        <xdr:cNvPr id="583" name="フローチャート: 判断 582"/>
        <xdr:cNvSpPr/>
      </xdr:nvSpPr>
      <xdr:spPr>
        <a:xfrm>
          <a:off x="12763500" y="99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80187</xdr:rowOff>
    </xdr:from>
    <xdr:ext cx="534377" cy="259045"/>
    <xdr:sp macro="" textlink="">
      <xdr:nvSpPr>
        <xdr:cNvPr id="584" name="テキスト ボックス 583"/>
        <xdr:cNvSpPr txBox="1"/>
      </xdr:nvSpPr>
      <xdr:spPr>
        <a:xfrm>
          <a:off x="12547111" y="100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56431</xdr:rowOff>
    </xdr:from>
    <xdr:to>
      <xdr:col>85</xdr:col>
      <xdr:colOff>177800</xdr:colOff>
      <xdr:row>57</xdr:row>
      <xdr:rowOff>158031</xdr:rowOff>
    </xdr:to>
    <xdr:sp macro="" textlink="">
      <xdr:nvSpPr>
        <xdr:cNvPr id="590" name="楕円 589"/>
        <xdr:cNvSpPr/>
      </xdr:nvSpPr>
      <xdr:spPr>
        <a:xfrm>
          <a:off x="16268700" y="98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79308</xdr:rowOff>
    </xdr:from>
    <xdr:ext cx="599010" cy="259045"/>
    <xdr:sp macro="" textlink="">
      <xdr:nvSpPr>
        <xdr:cNvPr id="591" name="教育費該当値テキスト"/>
        <xdr:cNvSpPr txBox="1"/>
      </xdr:nvSpPr>
      <xdr:spPr>
        <a:xfrm>
          <a:off x="16370300" y="968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81470</xdr:rowOff>
    </xdr:from>
    <xdr:to>
      <xdr:col>81</xdr:col>
      <xdr:colOff>101600</xdr:colOff>
      <xdr:row>58</xdr:row>
      <xdr:rowOff>11620</xdr:rowOff>
    </xdr:to>
    <xdr:sp macro="" textlink="">
      <xdr:nvSpPr>
        <xdr:cNvPr id="592" name="楕円 591"/>
        <xdr:cNvSpPr/>
      </xdr:nvSpPr>
      <xdr:spPr>
        <a:xfrm>
          <a:off x="15430500" y="98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28147</xdr:rowOff>
    </xdr:from>
    <xdr:ext cx="599010" cy="259045"/>
    <xdr:sp macro="" textlink="">
      <xdr:nvSpPr>
        <xdr:cNvPr id="593" name="テキスト ボックス 592"/>
        <xdr:cNvSpPr txBox="1"/>
      </xdr:nvSpPr>
      <xdr:spPr>
        <a:xfrm>
          <a:off x="15181795" y="962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120801</xdr:rowOff>
    </xdr:from>
    <xdr:to>
      <xdr:col>76</xdr:col>
      <xdr:colOff>165100</xdr:colOff>
      <xdr:row>58</xdr:row>
      <xdr:rowOff>50951</xdr:rowOff>
    </xdr:to>
    <xdr:sp macro="" textlink="">
      <xdr:nvSpPr>
        <xdr:cNvPr id="594" name="楕円 593"/>
        <xdr:cNvSpPr/>
      </xdr:nvSpPr>
      <xdr:spPr>
        <a:xfrm>
          <a:off x="14541500" y="98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67478</xdr:rowOff>
    </xdr:from>
    <xdr:ext cx="599010" cy="259045"/>
    <xdr:sp macro="" textlink="">
      <xdr:nvSpPr>
        <xdr:cNvPr id="595" name="テキスト ボックス 594"/>
        <xdr:cNvSpPr txBox="1"/>
      </xdr:nvSpPr>
      <xdr:spPr>
        <a:xfrm>
          <a:off x="14292795" y="966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108171</xdr:rowOff>
    </xdr:from>
    <xdr:to>
      <xdr:col>72</xdr:col>
      <xdr:colOff>38100</xdr:colOff>
      <xdr:row>58</xdr:row>
      <xdr:rowOff>38321</xdr:rowOff>
    </xdr:to>
    <xdr:sp macro="" textlink="">
      <xdr:nvSpPr>
        <xdr:cNvPr id="596" name="楕円 595"/>
        <xdr:cNvSpPr/>
      </xdr:nvSpPr>
      <xdr:spPr>
        <a:xfrm>
          <a:off x="13652500" y="988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54848</xdr:rowOff>
    </xdr:from>
    <xdr:ext cx="599010" cy="259045"/>
    <xdr:sp macro="" textlink="">
      <xdr:nvSpPr>
        <xdr:cNvPr id="597" name="テキスト ボックス 596"/>
        <xdr:cNvSpPr txBox="1"/>
      </xdr:nvSpPr>
      <xdr:spPr>
        <a:xfrm>
          <a:off x="13403795" y="96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128994</xdr:rowOff>
    </xdr:from>
    <xdr:to>
      <xdr:col>67</xdr:col>
      <xdr:colOff>101600</xdr:colOff>
      <xdr:row>58</xdr:row>
      <xdr:rowOff>59144</xdr:rowOff>
    </xdr:to>
    <xdr:sp macro="" textlink="">
      <xdr:nvSpPr>
        <xdr:cNvPr id="598" name="楕円 597"/>
        <xdr:cNvSpPr/>
      </xdr:nvSpPr>
      <xdr:spPr>
        <a:xfrm>
          <a:off x="12763500" y="99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75671</xdr:rowOff>
    </xdr:from>
    <xdr:ext cx="599010" cy="259045"/>
    <xdr:sp macro="" textlink="">
      <xdr:nvSpPr>
        <xdr:cNvPr id="599" name="テキスト ボックス 598"/>
        <xdr:cNvSpPr txBox="1"/>
      </xdr:nvSpPr>
      <xdr:spPr>
        <a:xfrm>
          <a:off x="12514795" y="96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133683</xdr:rowOff>
    </xdr:from>
    <xdr:to>
      <xdr:col>81</xdr:col>
      <xdr:colOff>101600</xdr:colOff>
      <xdr:row>79</xdr:row>
      <xdr:rowOff>63833</xdr:rowOff>
    </xdr:to>
    <xdr:sp macro="" textlink="">
      <xdr:nvSpPr>
        <xdr:cNvPr id="632" name="フローチャート: 判断 631"/>
        <xdr:cNvSpPr/>
      </xdr:nvSpPr>
      <xdr:spPr>
        <a:xfrm>
          <a:off x="15430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80360</xdr:rowOff>
    </xdr:from>
    <xdr:ext cx="534377" cy="259045"/>
    <xdr:sp macro="" textlink="">
      <xdr:nvSpPr>
        <xdr:cNvPr id="633" name="テキスト ボックス 632"/>
        <xdr:cNvSpPr txBox="1"/>
      </xdr:nvSpPr>
      <xdr:spPr>
        <a:xfrm>
          <a:off x="15214111" y="132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8417</xdr:rowOff>
    </xdr:from>
    <xdr:to>
      <xdr:col>76</xdr:col>
      <xdr:colOff>114300</xdr:colOff>
      <xdr:row>79</xdr:row>
      <xdr:rowOff>44450</xdr:rowOff>
    </xdr:to>
    <xdr:cxnSp macro="">
      <xdr:nvCxnSpPr>
        <xdr:cNvPr id="634" name="直線コネクタ 633"/>
        <xdr:cNvCxnSpPr/>
      </xdr:nvCxnSpPr>
      <xdr:spPr>
        <a:xfrm>
          <a:off x="13703300" y="13552967"/>
          <a:ext cx="889000" cy="3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134795</xdr:rowOff>
    </xdr:from>
    <xdr:to>
      <xdr:col>76</xdr:col>
      <xdr:colOff>165100</xdr:colOff>
      <xdr:row>79</xdr:row>
      <xdr:rowOff>64945</xdr:rowOff>
    </xdr:to>
    <xdr:sp macro="" textlink="">
      <xdr:nvSpPr>
        <xdr:cNvPr id="635" name="フローチャート: 判断 634"/>
        <xdr:cNvSpPr/>
      </xdr:nvSpPr>
      <xdr:spPr>
        <a:xfrm>
          <a:off x="14541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81472</xdr:rowOff>
    </xdr:from>
    <xdr:ext cx="534377" cy="259045"/>
    <xdr:sp macro="" textlink="">
      <xdr:nvSpPr>
        <xdr:cNvPr id="636" name="テキスト ボックス 635"/>
        <xdr:cNvSpPr txBox="1"/>
      </xdr:nvSpPr>
      <xdr:spPr>
        <a:xfrm>
          <a:off x="14325111" y="132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8417</xdr:rowOff>
    </xdr:from>
    <xdr:to>
      <xdr:col>71</xdr:col>
      <xdr:colOff>177800</xdr:colOff>
      <xdr:row>79</xdr:row>
      <xdr:rowOff>9455</xdr:rowOff>
    </xdr:to>
    <xdr:cxnSp macro="">
      <xdr:nvCxnSpPr>
        <xdr:cNvPr id="637" name="直線コネクタ 636"/>
        <xdr:cNvCxnSpPr/>
      </xdr:nvCxnSpPr>
      <xdr:spPr>
        <a:xfrm flipV="1">
          <a:off x="12814300" y="13552967"/>
          <a:ext cx="8890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135060</xdr:rowOff>
    </xdr:from>
    <xdr:to>
      <xdr:col>72</xdr:col>
      <xdr:colOff>38100</xdr:colOff>
      <xdr:row>79</xdr:row>
      <xdr:rowOff>65210</xdr:rowOff>
    </xdr:to>
    <xdr:sp macro="" textlink="">
      <xdr:nvSpPr>
        <xdr:cNvPr id="638" name="フローチャート: 判断 637"/>
        <xdr:cNvSpPr/>
      </xdr:nvSpPr>
      <xdr:spPr>
        <a:xfrm>
          <a:off x="13652500" y="135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56337</xdr:rowOff>
    </xdr:from>
    <xdr:ext cx="534377" cy="259045"/>
    <xdr:sp macro="" textlink="">
      <xdr:nvSpPr>
        <xdr:cNvPr id="639" name="テキスト ボックス 638"/>
        <xdr:cNvSpPr txBox="1"/>
      </xdr:nvSpPr>
      <xdr:spPr>
        <a:xfrm>
          <a:off x="13436111" y="136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141030</xdr:rowOff>
    </xdr:from>
    <xdr:to>
      <xdr:col>67</xdr:col>
      <xdr:colOff>101600</xdr:colOff>
      <xdr:row>79</xdr:row>
      <xdr:rowOff>71180</xdr:rowOff>
    </xdr:to>
    <xdr:sp macro="" textlink="">
      <xdr:nvSpPr>
        <xdr:cNvPr id="640" name="フローチャート: 判断 639"/>
        <xdr:cNvSpPr/>
      </xdr:nvSpPr>
      <xdr:spPr>
        <a:xfrm>
          <a:off x="12763500" y="135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62307</xdr:rowOff>
    </xdr:from>
    <xdr:ext cx="534377" cy="259045"/>
    <xdr:sp macro="" textlink="">
      <xdr:nvSpPr>
        <xdr:cNvPr id="641" name="テキスト ボックス 640"/>
        <xdr:cNvSpPr txBox="1"/>
      </xdr:nvSpPr>
      <xdr:spPr>
        <a:xfrm>
          <a:off x="12547111" y="136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129067</xdr:rowOff>
    </xdr:from>
    <xdr:to>
      <xdr:col>72</xdr:col>
      <xdr:colOff>38100</xdr:colOff>
      <xdr:row>79</xdr:row>
      <xdr:rowOff>59217</xdr:rowOff>
    </xdr:to>
    <xdr:sp macro="" textlink="">
      <xdr:nvSpPr>
        <xdr:cNvPr id="653" name="楕円 652"/>
        <xdr:cNvSpPr/>
      </xdr:nvSpPr>
      <xdr:spPr>
        <a:xfrm>
          <a:off x="13652500" y="1350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75744</xdr:rowOff>
    </xdr:from>
    <xdr:ext cx="534377" cy="259045"/>
    <xdr:sp macro="" textlink="">
      <xdr:nvSpPr>
        <xdr:cNvPr id="654" name="テキスト ボックス 653"/>
        <xdr:cNvSpPr txBox="1"/>
      </xdr:nvSpPr>
      <xdr:spPr>
        <a:xfrm>
          <a:off x="13436111" y="1327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130105</xdr:rowOff>
    </xdr:from>
    <xdr:to>
      <xdr:col>67</xdr:col>
      <xdr:colOff>101600</xdr:colOff>
      <xdr:row>79</xdr:row>
      <xdr:rowOff>60255</xdr:rowOff>
    </xdr:to>
    <xdr:sp macro="" textlink="">
      <xdr:nvSpPr>
        <xdr:cNvPr id="655" name="楕円 654"/>
        <xdr:cNvSpPr/>
      </xdr:nvSpPr>
      <xdr:spPr>
        <a:xfrm>
          <a:off x="12763500" y="135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76782</xdr:rowOff>
    </xdr:from>
    <xdr:ext cx="534377" cy="259045"/>
    <xdr:sp macro="" textlink="">
      <xdr:nvSpPr>
        <xdr:cNvPr id="656" name="テキスト ボックス 655"/>
        <xdr:cNvSpPr txBox="1"/>
      </xdr:nvSpPr>
      <xdr:spPr>
        <a:xfrm>
          <a:off x="12547111" y="132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35285</xdr:rowOff>
    </xdr:from>
    <xdr:to>
      <xdr:col>85</xdr:col>
      <xdr:colOff>127000</xdr:colOff>
      <xdr:row>98</xdr:row>
      <xdr:rowOff>68723</xdr:rowOff>
    </xdr:to>
    <xdr:cxnSp macro="">
      <xdr:nvCxnSpPr>
        <xdr:cNvPr id="687" name="直線コネクタ 686"/>
        <xdr:cNvCxnSpPr/>
      </xdr:nvCxnSpPr>
      <xdr:spPr>
        <a:xfrm flipV="1">
          <a:off x="15481300" y="16837385"/>
          <a:ext cx="838200" cy="3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68723</xdr:rowOff>
    </xdr:from>
    <xdr:to>
      <xdr:col>81</xdr:col>
      <xdr:colOff>50800</xdr:colOff>
      <xdr:row>98</xdr:row>
      <xdr:rowOff>84024</xdr:rowOff>
    </xdr:to>
    <xdr:cxnSp macro="">
      <xdr:nvCxnSpPr>
        <xdr:cNvPr id="690" name="直線コネクタ 689"/>
        <xdr:cNvCxnSpPr/>
      </xdr:nvCxnSpPr>
      <xdr:spPr>
        <a:xfrm flipV="1">
          <a:off x="14592300" y="16870823"/>
          <a:ext cx="889000" cy="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37508</xdr:rowOff>
    </xdr:from>
    <xdr:to>
      <xdr:col>81</xdr:col>
      <xdr:colOff>101600</xdr:colOff>
      <xdr:row>98</xdr:row>
      <xdr:rowOff>139108</xdr:rowOff>
    </xdr:to>
    <xdr:sp macro="" textlink="">
      <xdr:nvSpPr>
        <xdr:cNvPr id="691" name="フローチャート: 判断 690"/>
        <xdr:cNvSpPr/>
      </xdr:nvSpPr>
      <xdr:spPr>
        <a:xfrm>
          <a:off x="15430500" y="168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130235</xdr:rowOff>
    </xdr:from>
    <xdr:ext cx="599010" cy="259045"/>
    <xdr:sp macro="" textlink="">
      <xdr:nvSpPr>
        <xdr:cNvPr id="692" name="テキスト ボックス 691"/>
        <xdr:cNvSpPr txBox="1"/>
      </xdr:nvSpPr>
      <xdr:spPr>
        <a:xfrm>
          <a:off x="15181795" y="1693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84024</xdr:rowOff>
    </xdr:from>
    <xdr:to>
      <xdr:col>76</xdr:col>
      <xdr:colOff>114300</xdr:colOff>
      <xdr:row>98</xdr:row>
      <xdr:rowOff>116503</xdr:rowOff>
    </xdr:to>
    <xdr:cxnSp macro="">
      <xdr:nvCxnSpPr>
        <xdr:cNvPr id="693" name="直線コネクタ 692"/>
        <xdr:cNvCxnSpPr/>
      </xdr:nvCxnSpPr>
      <xdr:spPr>
        <a:xfrm flipV="1">
          <a:off x="13703300" y="16886124"/>
          <a:ext cx="889000" cy="3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35020</xdr:rowOff>
    </xdr:from>
    <xdr:to>
      <xdr:col>76</xdr:col>
      <xdr:colOff>165100</xdr:colOff>
      <xdr:row>98</xdr:row>
      <xdr:rowOff>136620</xdr:rowOff>
    </xdr:to>
    <xdr:sp macro="" textlink="">
      <xdr:nvSpPr>
        <xdr:cNvPr id="694" name="フローチャート: 判断 693"/>
        <xdr:cNvSpPr/>
      </xdr:nvSpPr>
      <xdr:spPr>
        <a:xfrm>
          <a:off x="14541500" y="168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127747</xdr:rowOff>
    </xdr:from>
    <xdr:ext cx="599010" cy="259045"/>
    <xdr:sp macro="" textlink="">
      <xdr:nvSpPr>
        <xdr:cNvPr id="695" name="テキスト ボックス 694"/>
        <xdr:cNvSpPr txBox="1"/>
      </xdr:nvSpPr>
      <xdr:spPr>
        <a:xfrm>
          <a:off x="14292795" y="1692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116503</xdr:rowOff>
    </xdr:from>
    <xdr:to>
      <xdr:col>71</xdr:col>
      <xdr:colOff>177800</xdr:colOff>
      <xdr:row>98</xdr:row>
      <xdr:rowOff>121757</xdr:rowOff>
    </xdr:to>
    <xdr:cxnSp macro="">
      <xdr:nvCxnSpPr>
        <xdr:cNvPr id="696" name="直線コネクタ 695"/>
        <xdr:cNvCxnSpPr/>
      </xdr:nvCxnSpPr>
      <xdr:spPr>
        <a:xfrm flipV="1">
          <a:off x="12814300" y="16918603"/>
          <a:ext cx="889000" cy="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41628</xdr:rowOff>
    </xdr:from>
    <xdr:to>
      <xdr:col>72</xdr:col>
      <xdr:colOff>38100</xdr:colOff>
      <xdr:row>98</xdr:row>
      <xdr:rowOff>143228</xdr:rowOff>
    </xdr:to>
    <xdr:sp macro="" textlink="">
      <xdr:nvSpPr>
        <xdr:cNvPr id="697" name="フローチャート: 判断 696"/>
        <xdr:cNvSpPr/>
      </xdr:nvSpPr>
      <xdr:spPr>
        <a:xfrm>
          <a:off x="13652500" y="1684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159755</xdr:rowOff>
    </xdr:from>
    <xdr:ext cx="599010" cy="259045"/>
    <xdr:sp macro="" textlink="">
      <xdr:nvSpPr>
        <xdr:cNvPr id="698" name="テキスト ボックス 697"/>
        <xdr:cNvSpPr txBox="1"/>
      </xdr:nvSpPr>
      <xdr:spPr>
        <a:xfrm>
          <a:off x="13403795" y="1661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48811</xdr:rowOff>
    </xdr:from>
    <xdr:to>
      <xdr:col>67</xdr:col>
      <xdr:colOff>101600</xdr:colOff>
      <xdr:row>98</xdr:row>
      <xdr:rowOff>150411</xdr:rowOff>
    </xdr:to>
    <xdr:sp macro="" textlink="">
      <xdr:nvSpPr>
        <xdr:cNvPr id="699" name="フローチャート: 判断 698"/>
        <xdr:cNvSpPr/>
      </xdr:nvSpPr>
      <xdr:spPr>
        <a:xfrm>
          <a:off x="12763500" y="1685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166938</xdr:rowOff>
    </xdr:from>
    <xdr:ext cx="599010" cy="259045"/>
    <xdr:sp macro="" textlink="">
      <xdr:nvSpPr>
        <xdr:cNvPr id="700" name="テキスト ボックス 699"/>
        <xdr:cNvSpPr txBox="1"/>
      </xdr:nvSpPr>
      <xdr:spPr>
        <a:xfrm>
          <a:off x="12514795" y="1662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155935</xdr:rowOff>
    </xdr:from>
    <xdr:to>
      <xdr:col>85</xdr:col>
      <xdr:colOff>177800</xdr:colOff>
      <xdr:row>98</xdr:row>
      <xdr:rowOff>86085</xdr:rowOff>
    </xdr:to>
    <xdr:sp macro="" textlink="">
      <xdr:nvSpPr>
        <xdr:cNvPr id="706" name="楕円 705"/>
        <xdr:cNvSpPr/>
      </xdr:nvSpPr>
      <xdr:spPr>
        <a:xfrm>
          <a:off x="16268700" y="1678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134362</xdr:rowOff>
    </xdr:from>
    <xdr:ext cx="599010" cy="259045"/>
    <xdr:sp macro="" textlink="">
      <xdr:nvSpPr>
        <xdr:cNvPr id="707" name="公債費該当値テキスト"/>
        <xdr:cNvSpPr txBox="1"/>
      </xdr:nvSpPr>
      <xdr:spPr>
        <a:xfrm>
          <a:off x="16370300" y="1676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17923</xdr:rowOff>
    </xdr:from>
    <xdr:to>
      <xdr:col>81</xdr:col>
      <xdr:colOff>101600</xdr:colOff>
      <xdr:row>98</xdr:row>
      <xdr:rowOff>119523</xdr:rowOff>
    </xdr:to>
    <xdr:sp macro="" textlink="">
      <xdr:nvSpPr>
        <xdr:cNvPr id="708" name="楕円 707"/>
        <xdr:cNvSpPr/>
      </xdr:nvSpPr>
      <xdr:spPr>
        <a:xfrm>
          <a:off x="15430500" y="168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136050</xdr:rowOff>
    </xdr:from>
    <xdr:ext cx="599010" cy="259045"/>
    <xdr:sp macro="" textlink="">
      <xdr:nvSpPr>
        <xdr:cNvPr id="709" name="テキスト ボックス 708"/>
        <xdr:cNvSpPr txBox="1"/>
      </xdr:nvSpPr>
      <xdr:spPr>
        <a:xfrm>
          <a:off x="15181795" y="1659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33224</xdr:rowOff>
    </xdr:from>
    <xdr:to>
      <xdr:col>76</xdr:col>
      <xdr:colOff>165100</xdr:colOff>
      <xdr:row>98</xdr:row>
      <xdr:rowOff>134824</xdr:rowOff>
    </xdr:to>
    <xdr:sp macro="" textlink="">
      <xdr:nvSpPr>
        <xdr:cNvPr id="710" name="楕円 709"/>
        <xdr:cNvSpPr/>
      </xdr:nvSpPr>
      <xdr:spPr>
        <a:xfrm>
          <a:off x="14541500" y="168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151351</xdr:rowOff>
    </xdr:from>
    <xdr:ext cx="599010" cy="259045"/>
    <xdr:sp macro="" textlink="">
      <xdr:nvSpPr>
        <xdr:cNvPr id="711" name="テキスト ボックス 710"/>
        <xdr:cNvSpPr txBox="1"/>
      </xdr:nvSpPr>
      <xdr:spPr>
        <a:xfrm>
          <a:off x="14292795" y="1661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65703</xdr:rowOff>
    </xdr:from>
    <xdr:to>
      <xdr:col>72</xdr:col>
      <xdr:colOff>38100</xdr:colOff>
      <xdr:row>98</xdr:row>
      <xdr:rowOff>167303</xdr:rowOff>
    </xdr:to>
    <xdr:sp macro="" textlink="">
      <xdr:nvSpPr>
        <xdr:cNvPr id="712" name="楕円 711"/>
        <xdr:cNvSpPr/>
      </xdr:nvSpPr>
      <xdr:spPr>
        <a:xfrm>
          <a:off x="13652500" y="1686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158430</xdr:rowOff>
    </xdr:from>
    <xdr:ext cx="534377" cy="259045"/>
    <xdr:sp macro="" textlink="">
      <xdr:nvSpPr>
        <xdr:cNvPr id="713" name="テキスト ボックス 712"/>
        <xdr:cNvSpPr txBox="1"/>
      </xdr:nvSpPr>
      <xdr:spPr>
        <a:xfrm>
          <a:off x="13436111" y="169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70957</xdr:rowOff>
    </xdr:from>
    <xdr:to>
      <xdr:col>67</xdr:col>
      <xdr:colOff>101600</xdr:colOff>
      <xdr:row>99</xdr:row>
      <xdr:rowOff>1107</xdr:rowOff>
    </xdr:to>
    <xdr:sp macro="" textlink="">
      <xdr:nvSpPr>
        <xdr:cNvPr id="714" name="楕円 713"/>
        <xdr:cNvSpPr/>
      </xdr:nvSpPr>
      <xdr:spPr>
        <a:xfrm>
          <a:off x="12763500" y="168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163684</xdr:rowOff>
    </xdr:from>
    <xdr:ext cx="534377" cy="259045"/>
    <xdr:sp macro="" textlink="">
      <xdr:nvSpPr>
        <xdr:cNvPr id="715" name="テキスト ボックス 714"/>
        <xdr:cNvSpPr txBox="1"/>
      </xdr:nvSpPr>
      <xdr:spPr>
        <a:xfrm>
          <a:off x="12547111" y="1696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131343</xdr:rowOff>
    </xdr:from>
    <xdr:to>
      <xdr:col>112</xdr:col>
      <xdr:colOff>38100</xdr:colOff>
      <xdr:row>39</xdr:row>
      <xdr:rowOff>61493</xdr:rowOff>
    </xdr:to>
    <xdr:sp macro="" textlink="">
      <xdr:nvSpPr>
        <xdr:cNvPr id="748" name="フローチャート: 判断 747"/>
        <xdr:cNvSpPr/>
      </xdr:nvSpPr>
      <xdr:spPr>
        <a:xfrm>
          <a:off x="21272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78021</xdr:rowOff>
    </xdr:from>
    <xdr:ext cx="378565" cy="259045"/>
    <xdr:sp macro="" textlink="">
      <xdr:nvSpPr>
        <xdr:cNvPr id="749" name="テキスト ボックス 748"/>
        <xdr:cNvSpPr txBox="1"/>
      </xdr:nvSpPr>
      <xdr:spPr>
        <a:xfrm>
          <a:off x="21134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155422</xdr:rowOff>
    </xdr:from>
    <xdr:to>
      <xdr:col>107</xdr:col>
      <xdr:colOff>101600</xdr:colOff>
      <xdr:row>39</xdr:row>
      <xdr:rowOff>85572</xdr:rowOff>
    </xdr:to>
    <xdr:sp macro="" textlink="">
      <xdr:nvSpPr>
        <xdr:cNvPr id="751" name="フローチャート: 判断 750"/>
        <xdr:cNvSpPr/>
      </xdr:nvSpPr>
      <xdr:spPr>
        <a:xfrm>
          <a:off x="20383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102100</xdr:rowOff>
    </xdr:from>
    <xdr:ext cx="378565" cy="259045"/>
    <xdr:sp macro="" textlink="">
      <xdr:nvSpPr>
        <xdr:cNvPr id="752" name="テキスト ボックス 751"/>
        <xdr:cNvSpPr txBox="1"/>
      </xdr:nvSpPr>
      <xdr:spPr>
        <a:xfrm>
          <a:off x="20245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160757</xdr:rowOff>
    </xdr:from>
    <xdr:to>
      <xdr:col>102</xdr:col>
      <xdr:colOff>165100</xdr:colOff>
      <xdr:row>39</xdr:row>
      <xdr:rowOff>90907</xdr:rowOff>
    </xdr:to>
    <xdr:sp macro="" textlink="">
      <xdr:nvSpPr>
        <xdr:cNvPr id="754" name="フローチャート: 判断 753"/>
        <xdr:cNvSpPr/>
      </xdr:nvSpPr>
      <xdr:spPr>
        <a:xfrm>
          <a:off x="19494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107433</xdr:rowOff>
    </xdr:from>
    <xdr:ext cx="378565" cy="259045"/>
    <xdr:sp macro="" textlink="">
      <xdr:nvSpPr>
        <xdr:cNvPr id="755" name="テキスト ボックス 754"/>
        <xdr:cNvSpPr txBox="1"/>
      </xdr:nvSpPr>
      <xdr:spPr>
        <a:xfrm>
          <a:off x="19356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162509</xdr:rowOff>
    </xdr:from>
    <xdr:to>
      <xdr:col>98</xdr:col>
      <xdr:colOff>38100</xdr:colOff>
      <xdr:row>39</xdr:row>
      <xdr:rowOff>92659</xdr:rowOff>
    </xdr:to>
    <xdr:sp macro="" textlink="">
      <xdr:nvSpPr>
        <xdr:cNvPr id="756" name="フローチャート: 判断 755"/>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109186</xdr:rowOff>
    </xdr:from>
    <xdr:ext cx="313932" cy="259045"/>
    <xdr:sp macro="" textlink="">
      <xdr:nvSpPr>
        <xdr:cNvPr id="757" name="テキスト ボックス 756"/>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ほぼ横ばいである。総務費は、庁舎等建設事業により大幅に増加した。民生費は、新型コロナウイルス感染症対応関連経費や介護保険事業特別会計繰出金などにより増加した。衛生費は、一般廃棄物最終処分場施設整備事業により増加した。農林水産業費は、畜産クラスター事業、産地生産基盤パワーアップ事業などにより増加した。商工費は、新型コロナウイルス感染症対応関連経費の商工振興補助費等により増加した。土木費は、道路ストック総点検事業、橋梁長寿命化修繕事業などの減により減少となった。消防費は、消防庁舎建設に伴う事務組合負担金の増により大幅増となった。教育費は、新型コロナウイルス感染症対応関連経費の小中学校施設整備などにより増加した。災害復旧費は、災害がなく復旧事業はなかった。公債費は、元金償還の増により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北海道津別町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国の新型コロナウイルス対応関連の経済対策予算等により、財政調整基金の繰入を抑えられたこともあり、実質収支額及び実質単年度収支は黒字となった。しかし、今後も、普通交付税を含めた一般財源の確保が厳しい状況となる見込みであり、財政調整基金を始めとする各種基金の運用による財政運営が求められ、注視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北海道津別町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より全会計において黒字であり赤字比率はない。しかしながら、一般会計からの基準外繰出金を行わないよう健全な財政運営を行う必要がある。また、一般会計においても実質収支比率同様に今後は、普通交付税を含めた一般財源の確保が厳しい状況となる見込みであり、財政調整基金を始めとする各種基金の運用による財政運営が求められるため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11111100</v>
      </c>
      <c r="BO4" s="433"/>
      <c r="BP4" s="433"/>
      <c r="BQ4" s="433"/>
      <c r="BR4" s="433"/>
      <c r="BS4" s="433"/>
      <c r="BT4" s="433"/>
      <c r="BU4" s="434"/>
      <c r="BV4" s="432">
        <v>6505572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v>
      </c>
      <c r="CU4" s="439"/>
      <c r="CV4" s="439"/>
      <c r="CW4" s="439"/>
      <c r="CX4" s="439"/>
      <c r="CY4" s="439"/>
      <c r="CZ4" s="439"/>
      <c r="DA4" s="440"/>
      <c r="DB4" s="438">
        <v>4.2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10932998</v>
      </c>
      <c r="BO5" s="470"/>
      <c r="BP5" s="470"/>
      <c r="BQ5" s="470"/>
      <c r="BR5" s="470"/>
      <c r="BS5" s="470"/>
      <c r="BT5" s="470"/>
      <c r="BU5" s="471"/>
      <c r="BV5" s="469">
        <v>6352749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81.5</v>
      </c>
      <c r="CU5" s="467"/>
      <c r="CV5" s="467"/>
      <c r="CW5" s="467"/>
      <c r="CX5" s="467"/>
      <c r="CY5" s="467"/>
      <c r="CZ5" s="467"/>
      <c r="DA5" s="468"/>
      <c r="DB5" s="466">
        <v>81.7</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178102</v>
      </c>
      <c r="BO6" s="470"/>
      <c r="BP6" s="470"/>
      <c r="BQ6" s="470"/>
      <c r="BR6" s="470"/>
      <c r="BS6" s="470"/>
      <c r="BT6" s="470"/>
      <c r="BU6" s="471"/>
      <c r="BV6" s="469">
        <v>152823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83.8</v>
      </c>
      <c r="CU6" s="507"/>
      <c r="CV6" s="507"/>
      <c r="CW6" s="507"/>
      <c r="CX6" s="507"/>
      <c r="CY6" s="507"/>
      <c r="CZ6" s="507"/>
      <c r="DA6" s="508"/>
      <c r="DB6" s="506">
        <v>84.1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5787</v>
      </c>
      <c r="BO7" s="470"/>
      <c r="BP7" s="470"/>
      <c r="BQ7" s="470"/>
      <c r="BR7" s="470"/>
      <c r="BS7" s="470"/>
      <c r="BT7" s="470"/>
      <c r="BU7" s="471"/>
      <c r="BV7" s="469">
        <v>13753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3457531</v>
      </c>
      <c r="CU7" s="470"/>
      <c r="CV7" s="470"/>
      <c r="CW7" s="470"/>
      <c r="CX7" s="470"/>
      <c r="CY7" s="470"/>
      <c r="CZ7" s="470"/>
      <c r="DA7" s="471"/>
      <c r="DB7" s="469">
        <v>3346441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172315</v>
      </c>
      <c r="BO8" s="470"/>
      <c r="BP8" s="470"/>
      <c r="BQ8" s="470"/>
      <c r="BR8" s="470"/>
      <c r="BS8" s="470"/>
      <c r="BT8" s="470"/>
      <c r="BU8" s="471"/>
      <c r="BV8" s="469">
        <v>139070</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0.21</v>
      </c>
      <c r="CU8" s="510"/>
      <c r="CV8" s="510"/>
      <c r="CW8" s="510"/>
      <c r="CX8" s="510"/>
      <c r="CY8" s="510"/>
      <c r="CZ8" s="510"/>
      <c r="DA8" s="511"/>
      <c r="DB8" s="509">
        <v>0.2</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4373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33245</v>
      </c>
      <c r="BO9" s="470"/>
      <c r="BP9" s="470"/>
      <c r="BQ9" s="470"/>
      <c r="BR9" s="470"/>
      <c r="BS9" s="470"/>
      <c r="BT9" s="470"/>
      <c r="BU9" s="471"/>
      <c r="BV9" s="469">
        <v>2411</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14.9</v>
      </c>
      <c r="CU9" s="467"/>
      <c r="CV9" s="467"/>
      <c r="CW9" s="467"/>
      <c r="CX9" s="467"/>
      <c r="CY9" s="467"/>
      <c r="CZ9" s="467"/>
      <c r="DA9" s="468"/>
      <c r="DB9" s="466">
        <v>13.5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5008</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235543</v>
      </c>
      <c r="BO10" s="470"/>
      <c r="BP10" s="470"/>
      <c r="BQ10" s="470"/>
      <c r="BR10" s="470"/>
      <c r="BS10" s="470"/>
      <c r="BT10" s="470"/>
      <c r="BU10" s="471"/>
      <c r="BV10" s="469">
        <v>266570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37029</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4484</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105</v>
      </c>
      <c r="AV12" s="502"/>
      <c r="AW12" s="502"/>
      <c r="AX12" s="502"/>
      <c r="AY12" s="503" t="s">
        <v>135</v>
      </c>
      <c r="AZ12" s="504"/>
      <c r="BA12" s="504"/>
      <c r="BB12" s="504"/>
      <c r="BC12" s="504"/>
      <c r="BD12" s="504"/>
      <c r="BE12" s="504"/>
      <c r="BF12" s="504"/>
      <c r="BG12" s="504"/>
      <c r="BH12" s="504"/>
      <c r="BI12" s="504"/>
      <c r="BJ12" s="504"/>
      <c r="BK12" s="504"/>
      <c r="BL12" s="504"/>
      <c r="BM12" s="505"/>
      <c r="BN12" s="469">
        <v>207459</v>
      </c>
      <c r="BO12" s="470"/>
      <c r="BP12" s="470"/>
      <c r="BQ12" s="470"/>
      <c r="BR12" s="470"/>
      <c r="BS12" s="470"/>
      <c r="BT12" s="470"/>
      <c r="BU12" s="471"/>
      <c r="BV12" s="469">
        <v>307067</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4472</v>
      </c>
      <c r="S13" s="554"/>
      <c r="T13" s="554"/>
      <c r="U13" s="554"/>
      <c r="V13" s="555"/>
      <c r="W13" s="485" t="s">
        <v>139</v>
      </c>
      <c r="X13" s="486"/>
      <c r="Y13" s="486"/>
      <c r="Z13" s="486"/>
      <c r="AA13" s="486"/>
      <c r="AB13" s="476"/>
      <c r="AC13" s="520">
        <v>596</v>
      </c>
      <c r="AD13" s="521"/>
      <c r="AE13" s="521"/>
      <c r="AF13" s="521"/>
      <c r="AG13" s="563"/>
      <c r="AH13" s="520">
        <v>645</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98358</v>
      </c>
      <c r="BO13" s="470"/>
      <c r="BP13" s="470"/>
      <c r="BQ13" s="470"/>
      <c r="BR13" s="470"/>
      <c r="BS13" s="470"/>
      <c r="BT13" s="470"/>
      <c r="BU13" s="471"/>
      <c r="BV13" s="469">
        <v>-38086</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6.3</v>
      </c>
      <c r="CU13" s="467"/>
      <c r="CV13" s="467"/>
      <c r="CW13" s="467"/>
      <c r="CX13" s="467"/>
      <c r="CY13" s="467"/>
      <c r="CZ13" s="467"/>
      <c r="DA13" s="468"/>
      <c r="DB13" s="466">
        <v>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4597</v>
      </c>
      <c r="S14" s="554"/>
      <c r="T14" s="554"/>
      <c r="U14" s="554"/>
      <c r="V14" s="555"/>
      <c r="W14" s="459"/>
      <c r="X14" s="460"/>
      <c r="Y14" s="460"/>
      <c r="Z14" s="460"/>
      <c r="AA14" s="460"/>
      <c r="AB14" s="449"/>
      <c r="AC14" s="556">
        <v>25.7</v>
      </c>
      <c r="AD14" s="557"/>
      <c r="AE14" s="557"/>
      <c r="AF14" s="557"/>
      <c r="AG14" s="558"/>
      <c r="AH14" s="556">
        <v>25.1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t="s">
        <v>137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4584</v>
      </c>
      <c r="S15" s="554"/>
      <c r="T15" s="554"/>
      <c r="U15" s="554"/>
      <c r="V15" s="555"/>
      <c r="W15" s="485" t="s">
        <v>148</v>
      </c>
      <c r="X15" s="486"/>
      <c r="Y15" s="486"/>
      <c r="Z15" s="486"/>
      <c r="AA15" s="486"/>
      <c r="AB15" s="476"/>
      <c r="AC15" s="520">
        <v>525</v>
      </c>
      <c r="AD15" s="521"/>
      <c r="AE15" s="521"/>
      <c r="AF15" s="521"/>
      <c r="AG15" s="563"/>
      <c r="AH15" s="520">
        <v>583</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671006</v>
      </c>
      <c r="BO15" s="433"/>
      <c r="BP15" s="433"/>
      <c r="BQ15" s="433"/>
      <c r="BR15" s="433"/>
      <c r="BS15" s="433"/>
      <c r="BT15" s="433"/>
      <c r="BU15" s="434"/>
      <c r="BV15" s="432">
        <v>631001</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22.7</v>
      </c>
      <c r="AD16" s="557"/>
      <c r="AE16" s="557"/>
      <c r="AF16" s="557"/>
      <c r="AG16" s="558"/>
      <c r="AH16" s="556">
        <v>22.7</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3208247</v>
      </c>
      <c r="BO16" s="470"/>
      <c r="BP16" s="470"/>
      <c r="BQ16" s="470"/>
      <c r="BR16" s="470"/>
      <c r="BS16" s="470"/>
      <c r="BT16" s="470"/>
      <c r="BU16" s="471"/>
      <c r="BV16" s="469">
        <v>3097186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1196</v>
      </c>
      <c r="AD17" s="521"/>
      <c r="AE17" s="521"/>
      <c r="AF17" s="521"/>
      <c r="AG17" s="563"/>
      <c r="AH17" s="520">
        <v>1342</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825371</v>
      </c>
      <c r="BO17" s="470"/>
      <c r="BP17" s="470"/>
      <c r="BQ17" s="470"/>
      <c r="BR17" s="470"/>
      <c r="BS17" s="470"/>
      <c r="BT17" s="470"/>
      <c r="BU17" s="471"/>
      <c r="BV17" s="469">
        <v>785083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716.8</v>
      </c>
      <c r="M18" s="585"/>
      <c r="N18" s="585"/>
      <c r="O18" s="585"/>
      <c r="P18" s="585"/>
      <c r="Q18" s="585"/>
      <c r="R18" s="586"/>
      <c r="S18" s="586"/>
      <c r="T18" s="586"/>
      <c r="U18" s="586"/>
      <c r="V18" s="587"/>
      <c r="W18" s="487"/>
      <c r="X18" s="488"/>
      <c r="Y18" s="488"/>
      <c r="Z18" s="488"/>
      <c r="AA18" s="488"/>
      <c r="AB18" s="479"/>
      <c r="AC18" s="588">
        <v>51.6</v>
      </c>
      <c r="AD18" s="589"/>
      <c r="AE18" s="589"/>
      <c r="AF18" s="589"/>
      <c r="AG18" s="590"/>
      <c r="AH18" s="588">
        <v>52.2</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2826803</v>
      </c>
      <c r="BO18" s="470"/>
      <c r="BP18" s="470"/>
      <c r="BQ18" s="470"/>
      <c r="BR18" s="470"/>
      <c r="BS18" s="470"/>
      <c r="BT18" s="470"/>
      <c r="BU18" s="471"/>
      <c r="BV18" s="469">
        <v>2755973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4314082</v>
      </c>
      <c r="BO19" s="470"/>
      <c r="BP19" s="470"/>
      <c r="BQ19" s="470"/>
      <c r="BR19" s="470"/>
      <c r="BS19" s="470"/>
      <c r="BT19" s="470"/>
      <c r="BU19" s="471"/>
      <c r="BV19" s="469">
        <v>4061028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2043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9236214</v>
      </c>
      <c r="BO23" s="470"/>
      <c r="BP23" s="470"/>
      <c r="BQ23" s="470"/>
      <c r="BR23" s="470"/>
      <c r="BS23" s="470"/>
      <c r="BT23" s="470"/>
      <c r="BU23" s="471"/>
      <c r="BV23" s="469">
        <v>6355608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7100</v>
      </c>
      <c r="R24" s="521"/>
      <c r="S24" s="521"/>
      <c r="T24" s="521"/>
      <c r="U24" s="521"/>
      <c r="V24" s="563"/>
      <c r="W24" s="622"/>
      <c r="X24" s="610"/>
      <c r="Y24" s="611"/>
      <c r="Z24" s="519" t="s">
        <v>172</v>
      </c>
      <c r="AA24" s="499"/>
      <c r="AB24" s="499"/>
      <c r="AC24" s="499"/>
      <c r="AD24" s="499"/>
      <c r="AE24" s="499"/>
      <c r="AF24" s="499"/>
      <c r="AG24" s="500"/>
      <c r="AH24" s="520">
        <v>99</v>
      </c>
      <c r="AI24" s="521"/>
      <c r="AJ24" s="521"/>
      <c r="AK24" s="521"/>
      <c r="AL24" s="563"/>
      <c r="AM24" s="520">
        <v>290664</v>
      </c>
      <c r="AN24" s="521"/>
      <c r="AO24" s="521"/>
      <c r="AP24" s="521"/>
      <c r="AQ24" s="521"/>
      <c r="AR24" s="563"/>
      <c r="AS24" s="520">
        <v>2936</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8193180</v>
      </c>
      <c r="BO24" s="470"/>
      <c r="BP24" s="470"/>
      <c r="BQ24" s="470"/>
      <c r="BR24" s="470"/>
      <c r="BS24" s="470"/>
      <c r="BT24" s="470"/>
      <c r="BU24" s="471"/>
      <c r="BV24" s="469">
        <v>5568342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6000</v>
      </c>
      <c r="R25" s="521"/>
      <c r="S25" s="521"/>
      <c r="T25" s="521"/>
      <c r="U25" s="521"/>
      <c r="V25" s="563"/>
      <c r="W25" s="622"/>
      <c r="X25" s="610"/>
      <c r="Y25" s="611"/>
      <c r="Z25" s="519" t="s">
        <v>175</v>
      </c>
      <c r="AA25" s="499"/>
      <c r="AB25" s="499"/>
      <c r="AC25" s="499"/>
      <c r="AD25" s="499"/>
      <c r="AE25" s="499"/>
      <c r="AF25" s="499"/>
      <c r="AG25" s="500"/>
      <c r="AH25" s="520" t="s">
        <v>146</v>
      </c>
      <c r="AI25" s="521"/>
      <c r="AJ25" s="521"/>
      <c r="AK25" s="521"/>
      <c r="AL25" s="563"/>
      <c r="AM25" s="520" t="s">
        <v>146</v>
      </c>
      <c r="AN25" s="521"/>
      <c r="AO25" s="521"/>
      <c r="AP25" s="521"/>
      <c r="AQ25" s="521"/>
      <c r="AR25" s="563"/>
      <c r="AS25" s="520" t="s">
        <v>146</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93628</v>
      </c>
      <c r="BO25" s="433"/>
      <c r="BP25" s="433"/>
      <c r="BQ25" s="433"/>
      <c r="BR25" s="433"/>
      <c r="BS25" s="433"/>
      <c r="BT25" s="433"/>
      <c r="BU25" s="434"/>
      <c r="BV25" s="432">
        <v>123288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5350</v>
      </c>
      <c r="R26" s="521"/>
      <c r="S26" s="521"/>
      <c r="T26" s="521"/>
      <c r="U26" s="521"/>
      <c r="V26" s="563"/>
      <c r="W26" s="622"/>
      <c r="X26" s="610"/>
      <c r="Y26" s="611"/>
      <c r="Z26" s="519" t="s">
        <v>178</v>
      </c>
      <c r="AA26" s="632"/>
      <c r="AB26" s="632"/>
      <c r="AC26" s="632"/>
      <c r="AD26" s="632"/>
      <c r="AE26" s="632"/>
      <c r="AF26" s="632"/>
      <c r="AG26" s="633"/>
      <c r="AH26" s="520">
        <v>8</v>
      </c>
      <c r="AI26" s="521"/>
      <c r="AJ26" s="521"/>
      <c r="AK26" s="521"/>
      <c r="AL26" s="563"/>
      <c r="AM26" s="520">
        <v>23280</v>
      </c>
      <c r="AN26" s="521"/>
      <c r="AO26" s="521"/>
      <c r="AP26" s="521"/>
      <c r="AQ26" s="521"/>
      <c r="AR26" s="563"/>
      <c r="AS26" s="520">
        <v>2910</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146</v>
      </c>
      <c r="BO26" s="470"/>
      <c r="BP26" s="470"/>
      <c r="BQ26" s="470"/>
      <c r="BR26" s="470"/>
      <c r="BS26" s="470"/>
      <c r="BT26" s="470"/>
      <c r="BU26" s="471"/>
      <c r="BV26" s="469" t="s">
        <v>146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2780</v>
      </c>
      <c r="R27" s="521"/>
      <c r="S27" s="521"/>
      <c r="T27" s="521"/>
      <c r="U27" s="521"/>
      <c r="V27" s="563"/>
      <c r="W27" s="622"/>
      <c r="X27" s="610"/>
      <c r="Y27" s="611"/>
      <c r="Z27" s="519" t="s">
        <v>181</v>
      </c>
      <c r="AA27" s="499"/>
      <c r="AB27" s="499"/>
      <c r="AC27" s="499"/>
      <c r="AD27" s="499"/>
      <c r="AE27" s="499"/>
      <c r="AF27" s="499"/>
      <c r="AG27" s="500"/>
      <c r="AH27" s="520" t="s">
        <v>137</v>
      </c>
      <c r="AI27" s="521"/>
      <c r="AJ27" s="521"/>
      <c r="AK27" s="521"/>
      <c r="AL27" s="563"/>
      <c r="AM27" s="520" t="s">
        <v>146</v>
      </c>
      <c r="AN27" s="521"/>
      <c r="AO27" s="521"/>
      <c r="AP27" s="521"/>
      <c r="AQ27" s="521"/>
      <c r="AR27" s="563"/>
      <c r="AS27" s="520" t="s">
        <v>146</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53650</v>
      </c>
      <c r="BO27" s="646"/>
      <c r="BP27" s="646"/>
      <c r="BQ27" s="646"/>
      <c r="BR27" s="646"/>
      <c r="BS27" s="646"/>
      <c r="BT27" s="646"/>
      <c r="BU27" s="647"/>
      <c r="BV27" s="645">
        <v>53645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2220</v>
      </c>
      <c r="R28" s="521"/>
      <c r="S28" s="521"/>
      <c r="T28" s="521"/>
      <c r="U28" s="521"/>
      <c r="V28" s="563"/>
      <c r="W28" s="622"/>
      <c r="X28" s="610"/>
      <c r="Y28" s="611"/>
      <c r="Z28" s="519" t="s">
        <v>184</v>
      </c>
      <c r="AA28" s="499"/>
      <c r="AB28" s="499"/>
      <c r="AC28" s="499"/>
      <c r="AD28" s="499"/>
      <c r="AE28" s="499"/>
      <c r="AF28" s="499"/>
      <c r="AG28" s="500"/>
      <c r="AH28" s="520" t="s">
        <v>146</v>
      </c>
      <c r="AI28" s="521"/>
      <c r="AJ28" s="521"/>
      <c r="AK28" s="521"/>
      <c r="AL28" s="563"/>
      <c r="AM28" s="520" t="s">
        <v>146</v>
      </c>
      <c r="AN28" s="521"/>
      <c r="AO28" s="521"/>
      <c r="AP28" s="521"/>
      <c r="AQ28" s="521"/>
      <c r="AR28" s="563"/>
      <c r="AS28" s="520" t="s">
        <v>146</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714988</v>
      </c>
      <c r="BO28" s="433"/>
      <c r="BP28" s="433"/>
      <c r="BQ28" s="433"/>
      <c r="BR28" s="433"/>
      <c r="BS28" s="433"/>
      <c r="BT28" s="433"/>
      <c r="BU28" s="434"/>
      <c r="BV28" s="432">
        <v>686904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8</v>
      </c>
      <c r="M29" s="521"/>
      <c r="N29" s="521"/>
      <c r="O29" s="521"/>
      <c r="P29" s="563"/>
      <c r="Q29" s="520">
        <v>1830</v>
      </c>
      <c r="R29" s="521"/>
      <c r="S29" s="521"/>
      <c r="T29" s="521"/>
      <c r="U29" s="521"/>
      <c r="V29" s="563"/>
      <c r="W29" s="623"/>
      <c r="X29" s="624"/>
      <c r="Y29" s="625"/>
      <c r="Z29" s="519" t="s">
        <v>187</v>
      </c>
      <c r="AA29" s="499"/>
      <c r="AB29" s="499"/>
      <c r="AC29" s="499"/>
      <c r="AD29" s="499"/>
      <c r="AE29" s="499"/>
      <c r="AF29" s="499"/>
      <c r="AG29" s="500"/>
      <c r="AH29" s="520">
        <v>99</v>
      </c>
      <c r="AI29" s="521"/>
      <c r="AJ29" s="521"/>
      <c r="AK29" s="521"/>
      <c r="AL29" s="563"/>
      <c r="AM29" s="520">
        <v>290664</v>
      </c>
      <c r="AN29" s="521"/>
      <c r="AO29" s="521"/>
      <c r="AP29" s="521"/>
      <c r="AQ29" s="521"/>
      <c r="AR29" s="563"/>
      <c r="AS29" s="520">
        <v>2936</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542825</v>
      </c>
      <c r="BO29" s="470"/>
      <c r="BP29" s="470"/>
      <c r="BQ29" s="470"/>
      <c r="BR29" s="470"/>
      <c r="BS29" s="470"/>
      <c r="BT29" s="470"/>
      <c r="BU29" s="471"/>
      <c r="BV29" s="469">
        <v>386522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98.6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3788254</v>
      </c>
      <c r="BO30" s="646"/>
      <c r="BP30" s="646"/>
      <c r="BQ30" s="646"/>
      <c r="BR30" s="646"/>
      <c r="BS30" s="646"/>
      <c r="BT30" s="646"/>
      <c r="BU30" s="647"/>
      <c r="BV30" s="645">
        <v>4164614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197</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198</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簡易水道事業特別会計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美幌・津別広域事務組合</v>
      </c>
      <c r="BZ34" s="659"/>
      <c r="CA34" s="659"/>
      <c r="CB34" s="659"/>
      <c r="CC34" s="659"/>
      <c r="CD34" s="659"/>
      <c r="CE34" s="659"/>
      <c r="CF34" s="659"/>
      <c r="CG34" s="659"/>
      <c r="CH34" s="659"/>
      <c r="CI34" s="659"/>
      <c r="CJ34" s="659"/>
      <c r="CK34" s="659"/>
      <c r="CL34" s="659"/>
      <c r="CM34" s="659"/>
      <c r="CN34" s="214"/>
      <c r="CO34" s="658">
        <f>IF(CQ34="","",MAX(C34:D43,U34:V43,AM34:AN43,BE34:BF43,BW34:BX43)+1)</f>
        <v>9</v>
      </c>
      <c r="CP34" s="658"/>
      <c r="CQ34" s="659" t="str">
        <f>IF('各会計、関係団体の財政状況及び健全化判断比率'!BS7="","",'各会計、関係団体の財政状況及び健全化判断比率'!BS7)</f>
        <v>津別町振興公社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網走地方教育研修センター</v>
      </c>
      <c r="BZ35" s="659"/>
      <c r="CA35" s="659"/>
      <c r="CB35" s="659"/>
      <c r="CC35" s="659"/>
      <c r="CD35" s="659"/>
      <c r="CE35" s="659"/>
      <c r="CF35" s="659"/>
      <c r="CG35" s="659"/>
      <c r="CH35" s="659"/>
      <c r="CI35" s="659"/>
      <c r="CJ35" s="659"/>
      <c r="CK35" s="659"/>
      <c r="CL35" s="659"/>
      <c r="CM35" s="659"/>
      <c r="CN35" s="214"/>
      <c r="CO35" s="658">
        <f t="shared" ref="CO35:CO43" si="3">IF(CQ35="","",CO34+1)</f>
        <v>10</v>
      </c>
      <c r="CP35" s="658"/>
      <c r="CQ35" s="659" t="str">
        <f>IF('各会計、関係団体の財政状況及び健全化判断比率'!BS8="","",'各会計、関係団体の財政状況及び健全化判断比率'!BS8)</f>
        <v>相生振興公社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t="str">
        <f t="shared" si="2"/>
        <v/>
      </c>
      <c r="BX36" s="658"/>
      <c r="BY36" s="659" t="str">
        <f>IF('各会計、関係団体の財政状況及び健全化判断比率'!B70="","",'各会計、関係団体の財政状況及び健全化判断比率'!B70)</f>
        <v/>
      </c>
      <c r="BZ36" s="659"/>
      <c r="CA36" s="659"/>
      <c r="CB36" s="659"/>
      <c r="CC36" s="659"/>
      <c r="CD36" s="659"/>
      <c r="CE36" s="659"/>
      <c r="CF36" s="659"/>
      <c r="CG36" s="659"/>
      <c r="CH36" s="659"/>
      <c r="CI36" s="659"/>
      <c r="CJ36" s="659"/>
      <c r="CK36" s="659"/>
      <c r="CL36" s="659"/>
      <c r="CM36" s="659"/>
      <c r="CN36" s="214"/>
      <c r="CO36" s="658">
        <f t="shared" si="3"/>
        <v>11</v>
      </c>
      <c r="CP36" s="658"/>
      <c r="CQ36" s="659" t="str">
        <f>IF('各会計、関係団体の財政状況及び健全化判断比率'!BS9="","",'各会計、関係団体の財政状況及び健全化判断比率'!BS9)</f>
        <v>北海道つべつまちづくり会社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NLg4MjCn5cFdXeQnDiuRufLaQqhZydHq7SfpiiTDT3kv3N4eX1sJRbh4g112CbBAyr4Ng63zTlEjk5anz77A0w==" saltValue="ZO2h1HznOI+26WC6L8+a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50" t="s">
        <v>558</v>
      </c>
      <c r="D34" s="1250"/>
      <c r="E34" s="1251"/>
      <c r="F34" s="32">
        <v>0.03</v>
      </c>
      <c r="G34" s="33">
        <v>9.4499999999999993</v>
      </c>
      <c r="H34" s="33">
        <v>11.36</v>
      </c>
      <c r="I34" s="33">
        <v>13.06</v>
      </c>
      <c r="J34" s="34">
        <v>13.67</v>
      </c>
      <c r="K34" s="22"/>
      <c r="L34" s="22"/>
      <c r="M34" s="22"/>
      <c r="N34" s="22"/>
      <c r="O34" s="22"/>
      <c r="P34" s="22"/>
    </row>
    <row r="35" spans="1:16" ht="39" customHeight="1" x14ac:dyDescent="0.15">
      <c r="A35" s="22"/>
      <c r="B35" s="35"/>
      <c r="C35" s="1244" t="s">
        <v>559</v>
      </c>
      <c r="D35" s="1245"/>
      <c r="E35" s="1246"/>
      <c r="F35" s="36">
        <v>3.77</v>
      </c>
      <c r="G35" s="37">
        <v>3.3</v>
      </c>
      <c r="H35" s="37">
        <v>4.09</v>
      </c>
      <c r="I35" s="37">
        <v>4.1500000000000004</v>
      </c>
      <c r="J35" s="38">
        <v>4.9800000000000004</v>
      </c>
      <c r="K35" s="22"/>
      <c r="L35" s="22"/>
      <c r="M35" s="22"/>
      <c r="N35" s="22"/>
      <c r="O35" s="22"/>
      <c r="P35" s="22"/>
    </row>
    <row r="36" spans="1:16" ht="39" customHeight="1" x14ac:dyDescent="0.15">
      <c r="A36" s="22"/>
      <c r="B36" s="35"/>
      <c r="C36" s="1244" t="s">
        <v>560</v>
      </c>
      <c r="D36" s="1245"/>
      <c r="E36" s="1246"/>
      <c r="F36" s="36">
        <v>0.06</v>
      </c>
      <c r="G36" s="37">
        <v>0.1</v>
      </c>
      <c r="H36" s="37">
        <v>0.12</v>
      </c>
      <c r="I36" s="37">
        <v>0.1</v>
      </c>
      <c r="J36" s="38">
        <v>0.13</v>
      </c>
      <c r="K36" s="22"/>
      <c r="L36" s="22"/>
      <c r="M36" s="22"/>
      <c r="N36" s="22"/>
      <c r="O36" s="22"/>
      <c r="P36" s="22"/>
    </row>
    <row r="37" spans="1:16" ht="39" customHeight="1" x14ac:dyDescent="0.15">
      <c r="A37" s="22"/>
      <c r="B37" s="35"/>
      <c r="C37" s="1244" t="s">
        <v>561</v>
      </c>
      <c r="D37" s="1245"/>
      <c r="E37" s="1246"/>
      <c r="F37" s="36">
        <v>0.03</v>
      </c>
      <c r="G37" s="37">
        <v>0.04</v>
      </c>
      <c r="H37" s="37">
        <v>0.01</v>
      </c>
      <c r="I37" s="37">
        <v>0.01</v>
      </c>
      <c r="J37" s="38">
        <v>0.02</v>
      </c>
      <c r="K37" s="22"/>
      <c r="L37" s="22"/>
      <c r="M37" s="22"/>
      <c r="N37" s="22"/>
      <c r="O37" s="22"/>
      <c r="P37" s="22"/>
    </row>
    <row r="38" spans="1:16" ht="39" customHeight="1" x14ac:dyDescent="0.15">
      <c r="A38" s="22"/>
      <c r="B38" s="35"/>
      <c r="C38" s="1244" t="s">
        <v>562</v>
      </c>
      <c r="D38" s="1245"/>
      <c r="E38" s="1246"/>
      <c r="F38" s="36">
        <v>0.03</v>
      </c>
      <c r="G38" s="37">
        <v>0.02</v>
      </c>
      <c r="H38" s="37">
        <v>0.03</v>
      </c>
      <c r="I38" s="37">
        <v>0.02</v>
      </c>
      <c r="J38" s="38">
        <v>0.02</v>
      </c>
      <c r="K38" s="22"/>
      <c r="L38" s="22"/>
      <c r="M38" s="22"/>
      <c r="N38" s="22"/>
      <c r="O38" s="22"/>
      <c r="P38" s="22"/>
    </row>
    <row r="39" spans="1:16" ht="39" customHeight="1" x14ac:dyDescent="0.15">
      <c r="A39" s="22"/>
      <c r="B39" s="35"/>
      <c r="C39" s="1244" t="s">
        <v>563</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564</v>
      </c>
      <c r="D42" s="1245"/>
      <c r="E42" s="1246"/>
      <c r="F42" s="36" t="s">
        <v>509</v>
      </c>
      <c r="G42" s="37" t="s">
        <v>509</v>
      </c>
      <c r="H42" s="37" t="s">
        <v>509</v>
      </c>
      <c r="I42" s="37" t="s">
        <v>509</v>
      </c>
      <c r="J42" s="38" t="s">
        <v>509</v>
      </c>
      <c r="K42" s="22"/>
      <c r="L42" s="22"/>
      <c r="M42" s="22"/>
      <c r="N42" s="22"/>
      <c r="O42" s="22"/>
      <c r="P42" s="22"/>
    </row>
    <row r="43" spans="1:16" ht="39" customHeight="1" thickBot="1" x14ac:dyDescent="0.2">
      <c r="A43" s="22"/>
      <c r="B43" s="40"/>
      <c r="C43" s="1247" t="s">
        <v>565</v>
      </c>
      <c r="D43" s="1248"/>
      <c r="E43" s="1249"/>
      <c r="F43" s="41">
        <v>8.06</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InWaNNn3FdnqjeKAh8lIfxlYucx8hX9zeLWJwccXhxvrCJ98tEHcHAC8b8jrIvuZZ1fzSO3gtDGGhPhmdaenA==" saltValue="4EgGkDHzv/zFRGH+XDeE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19"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453</v>
      </c>
      <c r="L45" s="60">
        <v>456</v>
      </c>
      <c r="M45" s="60">
        <v>538</v>
      </c>
      <c r="N45" s="60">
        <v>567</v>
      </c>
      <c r="O45" s="61">
        <v>608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509</v>
      </c>
      <c r="L46" s="64" t="s">
        <v>509</v>
      </c>
      <c r="M46" s="64" t="s">
        <v>509</v>
      </c>
      <c r="N46" s="64" t="s">
        <v>509</v>
      </c>
      <c r="O46" s="65" t="s">
        <v>509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509</v>
      </c>
      <c r="L47" s="64" t="s">
        <v>509</v>
      </c>
      <c r="M47" s="64" t="s">
        <v>509</v>
      </c>
      <c r="N47" s="64" t="s">
        <v>509</v>
      </c>
      <c r="O47" s="65" t="s">
        <v>509</v>
      </c>
      <c r="P47" s="48"/>
      <c r="Q47" s="48"/>
      <c r="R47" s="48"/>
      <c r="S47" s="48"/>
      <c r="T47" s="48"/>
      <c r="U47" s="48"/>
    </row>
    <row r="48" spans="1:21" ht="30.75" customHeight="1" x14ac:dyDescent="0.15">
      <c r="A48" s="48"/>
      <c r="B48" s="1254"/>
      <c r="C48" s="1255"/>
      <c r="D48" s="62"/>
      <c r="E48" s="1260" t="s">
        <v>15</v>
      </c>
      <c r="F48" s="1260"/>
      <c r="G48" s="1260"/>
      <c r="H48" s="1260"/>
      <c r="I48" s="1260"/>
      <c r="J48" s="1261"/>
      <c r="K48" s="63">
        <v>223</v>
      </c>
      <c r="L48" s="64">
        <v>209</v>
      </c>
      <c r="M48" s="64">
        <v>201</v>
      </c>
      <c r="N48" s="64">
        <v>185</v>
      </c>
      <c r="O48" s="65">
        <v>155</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509</v>
      </c>
      <c r="L49" s="64" t="s">
        <v>509</v>
      </c>
      <c r="M49" s="64" t="s">
        <v>509</v>
      </c>
      <c r="N49" s="64" t="s">
        <v>509</v>
      </c>
      <c r="O49" s="65" t="s">
        <v>509</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509</v>
      </c>
      <c r="L50" s="64" t="s">
        <v>509</v>
      </c>
      <c r="M50" s="64" t="s">
        <v>509</v>
      </c>
      <c r="N50" s="64" t="s">
        <v>509</v>
      </c>
      <c r="O50" s="65" t="s">
        <v>509</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566</v>
      </c>
      <c r="L52" s="64">
        <v>563</v>
      </c>
      <c r="M52" s="64">
        <v>584</v>
      </c>
      <c r="N52" s="64">
        <v>585</v>
      </c>
      <c r="O52" s="65">
        <v>553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110</v>
      </c>
      <c r="L53" s="69">
        <v>102</v>
      </c>
      <c r="M53" s="69">
        <v>155</v>
      </c>
      <c r="N53" s="69">
        <v>167</v>
      </c>
      <c r="O53" s="70">
        <v>211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zr0Hh4FLKlxy/1CBV4hFRLg1n6B7ns+R6tBs8kINvNRbPKaE6P8CTXLXnisVOeSVPtM9eSk5zYqGM2O0wYIng==" saltValue="85cGqDi81jvbag9SKBlVv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78" t="s">
        <v>30</v>
      </c>
      <c r="C41" s="1279"/>
      <c r="D41" s="102"/>
      <c r="E41" s="1284" t="s">
        <v>31</v>
      </c>
      <c r="F41" s="1284"/>
      <c r="G41" s="1284"/>
      <c r="H41" s="1285"/>
      <c r="I41" s="103">
        <v>5665</v>
      </c>
      <c r="J41" s="104">
        <v>5710</v>
      </c>
      <c r="K41" s="104">
        <v>5990</v>
      </c>
      <c r="L41" s="104">
        <v>6356</v>
      </c>
      <c r="M41" s="105">
        <v>9236</v>
      </c>
    </row>
    <row r="42" spans="2:13" ht="27.75" customHeight="1" x14ac:dyDescent="0.15">
      <c r="B42" s="1280"/>
      <c r="C42" s="1281"/>
      <c r="D42" s="106"/>
      <c r="E42" s="1286" t="s">
        <v>32</v>
      </c>
      <c r="F42" s="1286"/>
      <c r="G42" s="1286"/>
      <c r="H42" s="1287"/>
      <c r="I42" s="107">
        <v>128</v>
      </c>
      <c r="J42" s="108">
        <v>118</v>
      </c>
      <c r="K42" s="108">
        <v>103</v>
      </c>
      <c r="L42" s="108">
        <v>89</v>
      </c>
      <c r="M42" s="109">
        <v>75</v>
      </c>
    </row>
    <row r="43" spans="2:13" ht="27.75" customHeight="1" x14ac:dyDescent="0.15">
      <c r="B43" s="1280"/>
      <c r="C43" s="1281"/>
      <c r="D43" s="106"/>
      <c r="E43" s="1286" t="s">
        <v>33</v>
      </c>
      <c r="F43" s="1286"/>
      <c r="G43" s="1286"/>
      <c r="H43" s="1287"/>
      <c r="I43" s="107">
        <v>1302</v>
      </c>
      <c r="J43" s="108">
        <v>1352</v>
      </c>
      <c r="K43" s="108">
        <v>1351</v>
      </c>
      <c r="L43" s="108">
        <v>1337</v>
      </c>
      <c r="M43" s="109">
        <v>1407</v>
      </c>
    </row>
    <row r="44" spans="2:13" ht="27.75" customHeight="1" x14ac:dyDescent="0.15">
      <c r="B44" s="1280"/>
      <c r="C44" s="1281"/>
      <c r="D44" s="106"/>
      <c r="E44" s="1286" t="s">
        <v>34</v>
      </c>
      <c r="F44" s="1286"/>
      <c r="G44" s="1286"/>
      <c r="H44" s="1287"/>
      <c r="I44" s="107">
        <v>66</v>
      </c>
      <c r="J44" s="108">
        <v>55</v>
      </c>
      <c r="K44" s="108">
        <v>43</v>
      </c>
      <c r="L44" s="108">
        <v>31</v>
      </c>
      <c r="M44" s="109">
        <v>62</v>
      </c>
    </row>
    <row r="45" spans="2:13" ht="27.75" customHeight="1" x14ac:dyDescent="0.15">
      <c r="B45" s="1280"/>
      <c r="C45" s="1281"/>
      <c r="D45" s="106"/>
      <c r="E45" s="1286" t="s">
        <v>35</v>
      </c>
      <c r="F45" s="1286"/>
      <c r="G45" s="1286"/>
      <c r="H45" s="1287"/>
      <c r="I45" s="107">
        <v>974</v>
      </c>
      <c r="J45" s="108">
        <v>958</v>
      </c>
      <c r="K45" s="108">
        <v>851</v>
      </c>
      <c r="L45" s="108">
        <v>720</v>
      </c>
      <c r="M45" s="109">
        <v>729</v>
      </c>
    </row>
    <row r="46" spans="2:13" ht="27.75" customHeight="1" x14ac:dyDescent="0.15">
      <c r="B46" s="1280"/>
      <c r="C46" s="1281"/>
      <c r="D46" s="110"/>
      <c r="E46" s="1286" t="s">
        <v>36</v>
      </c>
      <c r="F46" s="1286"/>
      <c r="G46" s="1286"/>
      <c r="H46" s="1287"/>
      <c r="I46" s="107" t="s">
        <v>509</v>
      </c>
      <c r="J46" s="108" t="s">
        <v>509</v>
      </c>
      <c r="K46" s="108" t="s">
        <v>509</v>
      </c>
      <c r="L46" s="108" t="s">
        <v>509</v>
      </c>
      <c r="M46" s="109" t="s">
        <v>509</v>
      </c>
    </row>
    <row r="47" spans="2:13" ht="27.75" customHeight="1" x14ac:dyDescent="0.15">
      <c r="B47" s="1280"/>
      <c r="C47" s="1281"/>
      <c r="D47" s="111"/>
      <c r="E47" s="1288" t="s">
        <v>37</v>
      </c>
      <c r="F47" s="1289"/>
      <c r="G47" s="1289"/>
      <c r="H47" s="1290"/>
      <c r="I47" s="107" t="s">
        <v>509</v>
      </c>
      <c r="J47" s="108" t="s">
        <v>509</v>
      </c>
      <c r="K47" s="108" t="s">
        <v>509</v>
      </c>
      <c r="L47" s="108" t="s">
        <v>509</v>
      </c>
      <c r="M47" s="109" t="s">
        <v>509</v>
      </c>
    </row>
    <row r="48" spans="2:13" ht="27.75" customHeight="1" x14ac:dyDescent="0.15">
      <c r="B48" s="1280"/>
      <c r="C48" s="1281"/>
      <c r="D48" s="106"/>
      <c r="E48" s="1286" t="s">
        <v>38</v>
      </c>
      <c r="F48" s="1286"/>
      <c r="G48" s="1286"/>
      <c r="H48" s="1287"/>
      <c r="I48" s="107" t="s">
        <v>509</v>
      </c>
      <c r="J48" s="108" t="s">
        <v>509</v>
      </c>
      <c r="K48" s="108" t="s">
        <v>509</v>
      </c>
      <c r="L48" s="108" t="s">
        <v>509</v>
      </c>
      <c r="M48" s="109" t="s">
        <v>509</v>
      </c>
    </row>
    <row r="49" spans="2:13" ht="27.75" customHeight="1" x14ac:dyDescent="0.15">
      <c r="B49" s="1282"/>
      <c r="C49" s="1283"/>
      <c r="D49" s="106"/>
      <c r="E49" s="1286" t="s">
        <v>39</v>
      </c>
      <c r="F49" s="1286"/>
      <c r="G49" s="1286"/>
      <c r="H49" s="1287"/>
      <c r="I49" s="107" t="s">
        <v>509</v>
      </c>
      <c r="J49" s="108" t="s">
        <v>509</v>
      </c>
      <c r="K49" s="108" t="s">
        <v>509</v>
      </c>
      <c r="L49" s="108" t="s">
        <v>509</v>
      </c>
      <c r="M49" s="109" t="s">
        <v>509</v>
      </c>
    </row>
    <row r="50" spans="2:13" ht="27.75" customHeight="1" x14ac:dyDescent="0.15">
      <c r="B50" s="1291" t="s">
        <v>40</v>
      </c>
      <c r="C50" s="1292"/>
      <c r="D50" s="112"/>
      <c r="E50" s="1286" t="s">
        <v>41</v>
      </c>
      <c r="F50" s="1286"/>
      <c r="G50" s="1286"/>
      <c r="H50" s="1287"/>
      <c r="I50" s="107">
        <v>5728</v>
      </c>
      <c r="J50" s="108">
        <v>5850</v>
      </c>
      <c r="K50" s="108">
        <v>5613</v>
      </c>
      <c r="L50" s="108">
        <v>5593</v>
      </c>
      <c r="M50" s="109">
        <v>5406</v>
      </c>
    </row>
    <row r="51" spans="2:13" ht="27.75" customHeight="1" x14ac:dyDescent="0.15">
      <c r="B51" s="1280"/>
      <c r="C51" s="1281"/>
      <c r="D51" s="106"/>
      <c r="E51" s="1286" t="s">
        <v>42</v>
      </c>
      <c r="F51" s="1286"/>
      <c r="G51" s="1286"/>
      <c r="H51" s="1287"/>
      <c r="I51" s="107" t="s">
        <v>509</v>
      </c>
      <c r="J51" s="108">
        <v>373</v>
      </c>
      <c r="K51" s="108">
        <v>433</v>
      </c>
      <c r="L51" s="108">
        <v>418</v>
      </c>
      <c r="M51" s="109">
        <v>217</v>
      </c>
    </row>
    <row r="52" spans="2:13" ht="27.75" customHeight="1" x14ac:dyDescent="0.15">
      <c r="B52" s="1282"/>
      <c r="C52" s="1283"/>
      <c r="D52" s="106"/>
      <c r="E52" s="1286" t="s">
        <v>43</v>
      </c>
      <c r="F52" s="1286"/>
      <c r="G52" s="1286"/>
      <c r="H52" s="1287"/>
      <c r="I52" s="107">
        <v>5185</v>
      </c>
      <c r="J52" s="108">
        <v>5135</v>
      </c>
      <c r="K52" s="108">
        <v>5223</v>
      </c>
      <c r="L52" s="108">
        <v>5382</v>
      </c>
      <c r="M52" s="109">
        <v>7008</v>
      </c>
    </row>
    <row r="53" spans="2:13" ht="27.75" customHeight="1" thickBot="1" x14ac:dyDescent="0.2">
      <c r="B53" s="1293" t="s">
        <v>44</v>
      </c>
      <c r="C53" s="1294"/>
      <c r="D53" s="113"/>
      <c r="E53" s="1295" t="s">
        <v>45</v>
      </c>
      <c r="F53" s="1295"/>
      <c r="G53" s="1295"/>
      <c r="H53" s="1296"/>
      <c r="I53" s="114">
        <v>-2776</v>
      </c>
      <c r="J53" s="115">
        <v>-3166</v>
      </c>
      <c r="K53" s="115">
        <v>-2931</v>
      </c>
      <c r="L53" s="115">
        <v>-2860</v>
      </c>
      <c r="M53" s="116">
        <v>-1121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4rIDRpArksFC5Ql+cv+XVkiy2zpR6JYg4NprB3NumSKmU09ktCFH5cOVQqfQqTewPUKfLYcym88uM1fMUx9gg==" saltValue="AIgQubwmB+zc0rhjwv1J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 zoomScale="70" zoomScaleNormal="70" zoomScaleSheetLayoutView="100" workbookViewId="0">
      <selection activeCell="C56" sqref="C56:E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5" t="s">
        <v>48</v>
      </c>
      <c r="D55" s="1305"/>
      <c r="E55" s="1306"/>
      <c r="F55" s="128">
        <v>727</v>
      </c>
      <c r="G55" s="128">
        <v>687</v>
      </c>
      <c r="H55" s="129">
        <v>715</v>
      </c>
    </row>
    <row r="56" spans="2:8" ht="52.5" customHeight="1" x14ac:dyDescent="0.15">
      <c r="B56" s="130"/>
      <c r="C56" s="1307" t="s">
        <v>49</v>
      </c>
      <c r="D56" s="1307"/>
      <c r="E56" s="1308"/>
      <c r="F56" s="131">
        <v>320</v>
      </c>
      <c r="G56" s="131">
        <v>387</v>
      </c>
      <c r="H56" s="132">
        <v>543</v>
      </c>
    </row>
    <row r="57" spans="2:8" ht="53.25" customHeight="1" x14ac:dyDescent="0.15">
      <c r="B57" s="130"/>
      <c r="C57" s="1309" t="s">
        <v>50</v>
      </c>
      <c r="D57" s="1309"/>
      <c r="E57" s="1310"/>
      <c r="F57" s="133">
        <v>4200</v>
      </c>
      <c r="G57" s="133">
        <v>4165</v>
      </c>
      <c r="H57" s="134">
        <v>3788</v>
      </c>
    </row>
    <row r="58" spans="2:8" ht="45.75" customHeight="1" x14ac:dyDescent="0.15">
      <c r="B58" s="135"/>
      <c r="C58" s="1297" t="s">
        <v>578</v>
      </c>
      <c r="D58" s="1298"/>
      <c r="E58" s="1299"/>
      <c r="F58" s="136">
        <v>1928</v>
      </c>
      <c r="G58" s="136">
        <v>1934</v>
      </c>
      <c r="H58" s="137">
        <v>1566</v>
      </c>
    </row>
    <row r="59" spans="2:8" ht="45.75" customHeight="1" x14ac:dyDescent="0.15">
      <c r="B59" s="135"/>
      <c r="C59" s="1297" t="s">
        <v>579</v>
      </c>
      <c r="D59" s="1298"/>
      <c r="E59" s="1299"/>
      <c r="F59" s="136">
        <v>1529</v>
      </c>
      <c r="G59" s="136">
        <v>1487</v>
      </c>
      <c r="H59" s="137">
        <v>1343</v>
      </c>
    </row>
    <row r="60" spans="2:8" ht="45.75" customHeight="1" x14ac:dyDescent="0.15">
      <c r="B60" s="135"/>
      <c r="C60" s="1297" t="s">
        <v>580</v>
      </c>
      <c r="D60" s="1298"/>
      <c r="E60" s="1299"/>
      <c r="F60" s="136">
        <v>325</v>
      </c>
      <c r="G60" s="136">
        <v>310</v>
      </c>
      <c r="H60" s="137">
        <v>296</v>
      </c>
    </row>
    <row r="61" spans="2:8" ht="45.75" customHeight="1" x14ac:dyDescent="0.15">
      <c r="B61" s="135"/>
      <c r="C61" s="1297" t="s">
        <v>581</v>
      </c>
      <c r="D61" s="1298"/>
      <c r="E61" s="1299"/>
      <c r="F61" s="136">
        <v>150</v>
      </c>
      <c r="G61" s="136">
        <v>200</v>
      </c>
      <c r="H61" s="137">
        <v>250</v>
      </c>
    </row>
    <row r="62" spans="2:8" ht="45.75" customHeight="1" thickBot="1" x14ac:dyDescent="0.2">
      <c r="B62" s="138"/>
      <c r="C62" s="1300" t="s">
        <v>582</v>
      </c>
      <c r="D62" s="1301"/>
      <c r="E62" s="1302"/>
      <c r="F62" s="139">
        <v>120</v>
      </c>
      <c r="G62" s="139">
        <v>88</v>
      </c>
      <c r="H62" s="140">
        <v>95</v>
      </c>
    </row>
    <row r="63" spans="2:8" ht="52.5" customHeight="1" thickBot="1" x14ac:dyDescent="0.2">
      <c r="B63" s="141"/>
      <c r="C63" s="1303" t="s">
        <v>51</v>
      </c>
      <c r="D63" s="1303"/>
      <c r="E63" s="1304"/>
      <c r="F63" s="142">
        <v>5247</v>
      </c>
      <c r="G63" s="142">
        <v>5238</v>
      </c>
      <c r="H63" s="143">
        <v>5046</v>
      </c>
    </row>
    <row r="64" spans="2:8" ht="15" customHeight="1" x14ac:dyDescent="0.15"/>
  </sheetData>
  <sheetProtection algorithmName="SHA-512" hashValue="2VjcF+QbNlnz4NJqO2nhdocuX4xLLYrPGD0nvMjQZAIlGdoOjxk9PMgWOFRBvXZY459vps00ZFI0h3OHNw3z5A==" saltValue="4LglWL8YcoRf4kF6lS1b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587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588</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550</v>
      </c>
      <c r="BQ50" s="1317"/>
      <c r="BR50" s="1317"/>
      <c r="BS50" s="1317"/>
      <c r="BT50" s="1317"/>
      <c r="BU50" s="1317"/>
      <c r="BV50" s="1317"/>
      <c r="BW50" s="1317"/>
      <c r="BX50" s="1317" t="s">
        <v>551</v>
      </c>
      <c r="BY50" s="1317"/>
      <c r="BZ50" s="1317"/>
      <c r="CA50" s="1317"/>
      <c r="CB50" s="1317"/>
      <c r="CC50" s="1317"/>
      <c r="CD50" s="1317"/>
      <c r="CE50" s="1317"/>
      <c r="CF50" s="1317" t="s">
        <v>552</v>
      </c>
      <c r="CG50" s="1317"/>
      <c r="CH50" s="1317"/>
      <c r="CI50" s="1317"/>
      <c r="CJ50" s="1317"/>
      <c r="CK50" s="1317"/>
      <c r="CL50" s="1317"/>
      <c r="CM50" s="1317"/>
      <c r="CN50" s="1317" t="s">
        <v>553</v>
      </c>
      <c r="CO50" s="1317"/>
      <c r="CP50" s="1317"/>
      <c r="CQ50" s="1317"/>
      <c r="CR50" s="1317"/>
      <c r="CS50" s="1317"/>
      <c r="CT50" s="1317"/>
      <c r="CU50" s="1317"/>
      <c r="CV50" s="1317" t="s">
        <v>554</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589</v>
      </c>
      <c r="AO51" s="1316"/>
      <c r="AP51" s="1316"/>
      <c r="AQ51" s="1316"/>
      <c r="AR51" s="1316"/>
      <c r="AS51" s="1316"/>
      <c r="AT51" s="1316"/>
      <c r="AU51" s="1316"/>
      <c r="AV51" s="1316"/>
      <c r="AW51" s="1316"/>
      <c r="AX51" s="1316"/>
      <c r="AY51" s="1316"/>
      <c r="AZ51" s="1316"/>
      <c r="BA51" s="1316"/>
      <c r="BB51" s="1316" t="s">
        <v>590</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591</v>
      </c>
      <c r="BC53" s="1316"/>
      <c r="BD53" s="1316"/>
      <c r="BE53" s="1316"/>
      <c r="BF53" s="1316"/>
      <c r="BG53" s="1316"/>
      <c r="BH53" s="1316"/>
      <c r="BI53" s="1316"/>
      <c r="BJ53" s="1316"/>
      <c r="BK53" s="1316"/>
      <c r="BL53" s="1316"/>
      <c r="BM53" s="1316"/>
      <c r="BN53" s="1316"/>
      <c r="BO53" s="1316"/>
      <c r="BP53" s="1313">
        <v>57.7</v>
      </c>
      <c r="BQ53" s="1313"/>
      <c r="BR53" s="1313"/>
      <c r="BS53" s="1313"/>
      <c r="BT53" s="1313"/>
      <c r="BU53" s="1313"/>
      <c r="BV53" s="1313"/>
      <c r="BW53" s="1313"/>
      <c r="BX53" s="1313">
        <v>59.3</v>
      </c>
      <c r="BY53" s="1313"/>
      <c r="BZ53" s="1313"/>
      <c r="CA53" s="1313"/>
      <c r="CB53" s="1313"/>
      <c r="CC53" s="1313"/>
      <c r="CD53" s="1313"/>
      <c r="CE53" s="1313"/>
      <c r="CF53" s="1313">
        <v>60.6</v>
      </c>
      <c r="CG53" s="1313"/>
      <c r="CH53" s="1313"/>
      <c r="CI53" s="1313"/>
      <c r="CJ53" s="1313"/>
      <c r="CK53" s="1313"/>
      <c r="CL53" s="1313"/>
      <c r="CM53" s="1313"/>
      <c r="CN53" s="1313">
        <v>62</v>
      </c>
      <c r="CO53" s="1313"/>
      <c r="CP53" s="1313"/>
      <c r="CQ53" s="1313"/>
      <c r="CR53" s="1313"/>
      <c r="CS53" s="1313"/>
      <c r="CT53" s="1313"/>
      <c r="CU53" s="1313"/>
      <c r="CV53" s="1313">
        <v>60</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592</v>
      </c>
      <c r="AO55" s="1317"/>
      <c r="AP55" s="1317"/>
      <c r="AQ55" s="1317"/>
      <c r="AR55" s="1317"/>
      <c r="AS55" s="1317"/>
      <c r="AT55" s="1317"/>
      <c r="AU55" s="1317"/>
      <c r="AV55" s="1317"/>
      <c r="AW55" s="1317"/>
      <c r="AX55" s="1317"/>
      <c r="AY55" s="1317"/>
      <c r="AZ55" s="1317"/>
      <c r="BA55" s="1317"/>
      <c r="BB55" s="1316" t="s">
        <v>590</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591</v>
      </c>
      <c r="BC57" s="1316"/>
      <c r="BD57" s="1316"/>
      <c r="BE57" s="1316"/>
      <c r="BF57" s="1316"/>
      <c r="BG57" s="1316"/>
      <c r="BH57" s="1316"/>
      <c r="BI57" s="1316"/>
      <c r="BJ57" s="1316"/>
      <c r="BK57" s="1316"/>
      <c r="BL57" s="1316"/>
      <c r="BM57" s="1316"/>
      <c r="BN57" s="1316"/>
      <c r="BO57" s="1316"/>
      <c r="BP57" s="1313">
        <v>56.2</v>
      </c>
      <c r="BQ57" s="1313"/>
      <c r="BR57" s="1313"/>
      <c r="BS57" s="1313"/>
      <c r="BT57" s="1313"/>
      <c r="BU57" s="1313"/>
      <c r="BV57" s="1313"/>
      <c r="BW57" s="1313"/>
      <c r="BX57" s="1313">
        <v>58.2</v>
      </c>
      <c r="BY57" s="1313"/>
      <c r="BZ57" s="1313"/>
      <c r="CA57" s="1313"/>
      <c r="CB57" s="1313"/>
      <c r="CC57" s="1313"/>
      <c r="CD57" s="1313"/>
      <c r="CE57" s="1313"/>
      <c r="CF57" s="1313">
        <v>60.1</v>
      </c>
      <c r="CG57" s="1313"/>
      <c r="CH57" s="1313"/>
      <c r="CI57" s="1313"/>
      <c r="CJ57" s="1313"/>
      <c r="CK57" s="1313"/>
      <c r="CL57" s="1313"/>
      <c r="CM57" s="1313"/>
      <c r="CN57" s="1313">
        <v>61.6</v>
      </c>
      <c r="CO57" s="1313"/>
      <c r="CP57" s="1313"/>
      <c r="CQ57" s="1313"/>
      <c r="CR57" s="1313"/>
      <c r="CS57" s="1313"/>
      <c r="CT57" s="1313"/>
      <c r="CU57" s="1313"/>
      <c r="CV57" s="1313">
        <v>60.9</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593</v>
      </c>
    </row>
    <row r="64" spans="1:109" x14ac:dyDescent="0.15">
      <c r="B64" s="397"/>
      <c r="G64" s="404"/>
      <c r="I64" s="417"/>
      <c r="J64" s="417"/>
      <c r="K64" s="417"/>
      <c r="L64" s="417"/>
      <c r="M64" s="417"/>
      <c r="N64" s="418"/>
      <c r="AM64" s="404"/>
      <c r="AN64" s="404" t="s">
        <v>586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594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588</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550</v>
      </c>
      <c r="BQ72" s="1317"/>
      <c r="BR72" s="1317"/>
      <c r="BS72" s="1317"/>
      <c r="BT72" s="1317"/>
      <c r="BU72" s="1317"/>
      <c r="BV72" s="1317"/>
      <c r="BW72" s="1317"/>
      <c r="BX72" s="1317" t="s">
        <v>551</v>
      </c>
      <c r="BY72" s="1317"/>
      <c r="BZ72" s="1317"/>
      <c r="CA72" s="1317"/>
      <c r="CB72" s="1317"/>
      <c r="CC72" s="1317"/>
      <c r="CD72" s="1317"/>
      <c r="CE72" s="1317"/>
      <c r="CF72" s="1317" t="s">
        <v>552</v>
      </c>
      <c r="CG72" s="1317"/>
      <c r="CH72" s="1317"/>
      <c r="CI72" s="1317"/>
      <c r="CJ72" s="1317"/>
      <c r="CK72" s="1317"/>
      <c r="CL72" s="1317"/>
      <c r="CM72" s="1317"/>
      <c r="CN72" s="1317" t="s">
        <v>553</v>
      </c>
      <c r="CO72" s="1317"/>
      <c r="CP72" s="1317"/>
      <c r="CQ72" s="1317"/>
      <c r="CR72" s="1317"/>
      <c r="CS72" s="1317"/>
      <c r="CT72" s="1317"/>
      <c r="CU72" s="1317"/>
      <c r="CV72" s="1317" t="s">
        <v>554</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589</v>
      </c>
      <c r="AO73" s="1316"/>
      <c r="AP73" s="1316"/>
      <c r="AQ73" s="1316"/>
      <c r="AR73" s="1316"/>
      <c r="AS73" s="1316"/>
      <c r="AT73" s="1316"/>
      <c r="AU73" s="1316"/>
      <c r="AV73" s="1316"/>
      <c r="AW73" s="1316"/>
      <c r="AX73" s="1316"/>
      <c r="AY73" s="1316"/>
      <c r="AZ73" s="1316"/>
      <c r="BA73" s="1316"/>
      <c r="BB73" s="1316" t="s">
        <v>590</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595</v>
      </c>
      <c r="BC75" s="1316"/>
      <c r="BD75" s="1316"/>
      <c r="BE75" s="1316"/>
      <c r="BF75" s="1316"/>
      <c r="BG75" s="1316"/>
      <c r="BH75" s="1316"/>
      <c r="BI75" s="1316"/>
      <c r="BJ75" s="1316"/>
      <c r="BK75" s="1316"/>
      <c r="BL75" s="1316"/>
      <c r="BM75" s="1316"/>
      <c r="BN75" s="1316"/>
      <c r="BO75" s="1316"/>
      <c r="BP75" s="1313">
        <v>3.7</v>
      </c>
      <c r="BQ75" s="1313"/>
      <c r="BR75" s="1313"/>
      <c r="BS75" s="1313"/>
      <c r="BT75" s="1313"/>
      <c r="BU75" s="1313"/>
      <c r="BV75" s="1313"/>
      <c r="BW75" s="1313"/>
      <c r="BX75" s="1313">
        <v>3.4</v>
      </c>
      <c r="BY75" s="1313"/>
      <c r="BZ75" s="1313"/>
      <c r="CA75" s="1313"/>
      <c r="CB75" s="1313"/>
      <c r="CC75" s="1313"/>
      <c r="CD75" s="1313"/>
      <c r="CE75" s="1313"/>
      <c r="CF75" s="1313">
        <v>4.3</v>
      </c>
      <c r="CG75" s="1313"/>
      <c r="CH75" s="1313"/>
      <c r="CI75" s="1313"/>
      <c r="CJ75" s="1313"/>
      <c r="CK75" s="1313"/>
      <c r="CL75" s="1313"/>
      <c r="CM75" s="1313"/>
      <c r="CN75" s="1313">
        <v>5</v>
      </c>
      <c r="CO75" s="1313"/>
      <c r="CP75" s="1313"/>
      <c r="CQ75" s="1313"/>
      <c r="CR75" s="1313"/>
      <c r="CS75" s="1313"/>
      <c r="CT75" s="1313"/>
      <c r="CU75" s="1313"/>
      <c r="CV75" s="1313">
        <v>6.3</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592</v>
      </c>
      <c r="AO77" s="1317"/>
      <c r="AP77" s="1317"/>
      <c r="AQ77" s="1317"/>
      <c r="AR77" s="1317"/>
      <c r="AS77" s="1317"/>
      <c r="AT77" s="1317"/>
      <c r="AU77" s="1317"/>
      <c r="AV77" s="1317"/>
      <c r="AW77" s="1317"/>
      <c r="AX77" s="1317"/>
      <c r="AY77" s="1317"/>
      <c r="AZ77" s="1317"/>
      <c r="BA77" s="1317"/>
      <c r="BB77" s="1316" t="s">
        <v>590</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595</v>
      </c>
      <c r="BC79" s="1316"/>
      <c r="BD79" s="1316"/>
      <c r="BE79" s="1316"/>
      <c r="BF79" s="1316"/>
      <c r="BG79" s="1316"/>
      <c r="BH79" s="1316"/>
      <c r="BI79" s="1316"/>
      <c r="BJ79" s="1316"/>
      <c r="BK79" s="1316"/>
      <c r="BL79" s="1316"/>
      <c r="BM79" s="1316"/>
      <c r="BN79" s="1316"/>
      <c r="BO79" s="1316"/>
      <c r="BP79" s="1313">
        <v>8.5</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8.6</v>
      </c>
      <c r="CO79" s="1313"/>
      <c r="CP79" s="1313"/>
      <c r="CQ79" s="1313"/>
      <c r="CR79" s="1313"/>
      <c r="CS79" s="1313"/>
      <c r="CT79" s="1313"/>
      <c r="CU79" s="1313"/>
      <c r="CV79" s="1313">
        <v>7.4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Ghr49hDbfFOZaDTYemZBCClyEwRctQU0NKQt2vK3yJcAeMUbkoKoFop5gUszvIsaTvYcRytaSHFAuMBjqCWAbg==" saltValue="Kdn46XFtIS4qbwV/eKPII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 zoomScaleNormal="10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8DMLGlT0nr0xigu2nw7Y0yC2HLAdZieQ2CT8IajgAvDgxootnlPFUXmv9MLv8jldGwQZ6BYfw9Zqn4ZLKgNwIw==" saltValue="QNJC6HKCveenHxpy5DkAc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rLvQ67RFN3zgvrKoHz+dS45MZc6/oaBALulgvpeNirTvVw4RenyS6l00EsQpmN5bnEj1NIdLp0zprfCLjIaJpw==" saltValue="yA2yZSuPWaR9wpTM21xTq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206771</v>
      </c>
      <c r="E3" s="162"/>
      <c r="F3" s="163">
        <v>168868</v>
      </c>
      <c r="G3" s="164"/>
      <c r="H3" s="165"/>
    </row>
    <row r="4" spans="1:8" x14ac:dyDescent="0.15">
      <c r="A4" s="166"/>
      <c r="B4" s="167"/>
      <c r="C4" s="168"/>
      <c r="D4" s="169">
        <v>49885</v>
      </c>
      <c r="E4" s="170"/>
      <c r="F4" s="171">
        <v>79360</v>
      </c>
      <c r="G4" s="172"/>
      <c r="H4" s="173"/>
    </row>
    <row r="5" spans="1:8" x14ac:dyDescent="0.15">
      <c r="A5" s="154" t="s">
        <v>542</v>
      </c>
      <c r="B5" s="159"/>
      <c r="C5" s="160"/>
      <c r="D5" s="161">
        <v>294101</v>
      </c>
      <c r="E5" s="162"/>
      <c r="F5" s="163">
        <v>202870</v>
      </c>
      <c r="G5" s="164"/>
      <c r="H5" s="165"/>
    </row>
    <row r="6" spans="1:8" x14ac:dyDescent="0.15">
      <c r="A6" s="166"/>
      <c r="B6" s="167"/>
      <c r="C6" s="168"/>
      <c r="D6" s="169">
        <v>67716</v>
      </c>
      <c r="E6" s="170"/>
      <c r="F6" s="171">
        <v>79735</v>
      </c>
      <c r="G6" s="172"/>
      <c r="H6" s="173"/>
    </row>
    <row r="7" spans="1:8" x14ac:dyDescent="0.15">
      <c r="A7" s="154" t="s">
        <v>543</v>
      </c>
      <c r="B7" s="159"/>
      <c r="C7" s="160"/>
      <c r="D7" s="161">
        <v>213422</v>
      </c>
      <c r="E7" s="162"/>
      <c r="F7" s="163">
        <v>167497</v>
      </c>
      <c r="G7" s="164"/>
      <c r="H7" s="165"/>
    </row>
    <row r="8" spans="1:8" x14ac:dyDescent="0.15">
      <c r="A8" s="166"/>
      <c r="B8" s="167"/>
      <c r="C8" s="168"/>
      <c r="D8" s="169">
        <v>108583</v>
      </c>
      <c r="E8" s="170"/>
      <c r="F8" s="171">
        <v>82571</v>
      </c>
      <c r="G8" s="172"/>
      <c r="H8" s="173"/>
    </row>
    <row r="9" spans="1:8" x14ac:dyDescent="0.15">
      <c r="A9" s="154" t="s">
        <v>544</v>
      </c>
      <c r="B9" s="159"/>
      <c r="C9" s="160"/>
      <c r="D9" s="161">
        <v>285352</v>
      </c>
      <c r="E9" s="162"/>
      <c r="F9" s="163">
        <v>190274</v>
      </c>
      <c r="G9" s="164"/>
      <c r="H9" s="165"/>
    </row>
    <row r="10" spans="1:8" x14ac:dyDescent="0.15">
      <c r="A10" s="166"/>
      <c r="B10" s="167"/>
      <c r="C10" s="168"/>
      <c r="D10" s="169">
        <v>59988</v>
      </c>
      <c r="E10" s="170"/>
      <c r="F10" s="171">
        <v>88584</v>
      </c>
      <c r="G10" s="172"/>
      <c r="H10" s="173"/>
    </row>
    <row r="11" spans="1:8" x14ac:dyDescent="0.15">
      <c r="A11" s="154" t="s">
        <v>545</v>
      </c>
      <c r="B11" s="159"/>
      <c r="C11" s="160"/>
      <c r="D11" s="161">
        <v>830308</v>
      </c>
      <c r="E11" s="162"/>
      <c r="F11" s="163">
        <v>301035</v>
      </c>
      <c r="G11" s="164"/>
      <c r="H11" s="165"/>
    </row>
    <row r="12" spans="1:8" x14ac:dyDescent="0.15">
      <c r="A12" s="166"/>
      <c r="B12" s="167"/>
      <c r="C12" s="174"/>
      <c r="D12" s="169">
        <v>445138</v>
      </c>
      <c r="E12" s="170"/>
      <c r="F12" s="171">
        <v>154376</v>
      </c>
      <c r="G12" s="172"/>
      <c r="H12" s="173"/>
    </row>
    <row r="13" spans="1:8" x14ac:dyDescent="0.15">
      <c r="A13" s="154"/>
      <c r="B13" s="159"/>
      <c r="C13" s="175"/>
      <c r="D13" s="176">
        <v>365991</v>
      </c>
      <c r="E13" s="177"/>
      <c r="F13" s="178">
        <v>206109</v>
      </c>
      <c r="G13" s="179"/>
      <c r="H13" s="165"/>
    </row>
    <row r="14" spans="1:8" x14ac:dyDescent="0.15">
      <c r="A14" s="166"/>
      <c r="B14" s="167"/>
      <c r="C14" s="168"/>
      <c r="D14" s="169">
        <v>146262</v>
      </c>
      <c r="E14" s="170"/>
      <c r="F14" s="171">
        <v>96925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3.78</v>
      </c>
      <c r="C19" s="180">
        <f>ROUND(VALUE(SUBSTITUTE(実質収支比率等に係る経年分析!G$48,"▲","-")),2)</f>
        <v>3.31</v>
      </c>
      <c r="D19" s="180">
        <f>ROUND(VALUE(SUBSTITUTE(実質収支比率等に係る経年分析!H$48,"▲","-")),2)</f>
        <v>4.0999999999999996</v>
      </c>
      <c r="E19" s="180">
        <f>ROUND(VALUE(SUBSTITUTE(実質収支比率等に係る経年分析!I$48,"▲","-")),2)</f>
        <v>4.16</v>
      </c>
      <c r="F19" s="180">
        <f>ROUND(VALUE(SUBSTITUTE(実質収支比率等に係る経年分析!J$48,"▲","-")),2)</f>
        <v>4.9800000000000004</v>
      </c>
    </row>
    <row r="20" spans="1:11" x14ac:dyDescent="0.15">
      <c r="A20" s="180" t="s">
        <v>55</v>
      </c>
      <c r="B20" s="180">
        <f>ROUND(VALUE(SUBSTITUTE(実質収支比率等に係る経年分析!F$47,"▲","-")),2)</f>
        <v>31.17</v>
      </c>
      <c r="C20" s="180">
        <f>ROUND(VALUE(SUBSTITUTE(実質収支比率等に係る経年分析!G$47,"▲","-")),2)</f>
        <v>26.34</v>
      </c>
      <c r="D20" s="180">
        <f>ROUND(VALUE(SUBSTITUTE(実質収支比率等に係る経年分析!H$47,"▲","-")),2)</f>
        <v>21.81</v>
      </c>
      <c r="E20" s="180">
        <f>ROUND(VALUE(SUBSTITUTE(実質収支比率等に係る経年分析!I$47,"▲","-")),2)</f>
        <v>20.53</v>
      </c>
      <c r="F20" s="180">
        <f>ROUND(VALUE(SUBSTITUTE(実質収支比率等に係る経年分析!J$47,"▲","-")),2)</f>
        <v>20.68</v>
      </c>
    </row>
    <row r="21" spans="1:11" x14ac:dyDescent="0.15">
      <c r="A21" s="180" t="s">
        <v>56</v>
      </c>
      <c r="B21" s="180">
        <f>IF(ISNUMBER(VALUE(SUBSTITUTE(実質収支比率等に係る経年分析!F$49,"▲","-"))),ROUND(VALUE(SUBSTITUTE(実質収支比率等に係る経年分析!F$49,"▲","-")),2),NA())</f>
        <v>0.14000000000000001</v>
      </c>
      <c r="C21" s="180">
        <f>IF(ISNUMBER(VALUE(SUBSTITUTE(実質収支比率等に係る経年分析!G$49,"▲","-"))),ROUND(VALUE(SUBSTITUTE(実質収支比率等に係る経年分析!G$49,"▲","-")),2),NA())</f>
        <v>-6.48</v>
      </c>
      <c r="D21" s="180">
        <f>IF(ISNUMBER(VALUE(SUBSTITUTE(実質収支比率等に係る経年分析!H$49,"▲","-"))),ROUND(VALUE(SUBSTITUTE(実質収支比率等に係る経年分析!H$49,"▲","-")),2),NA())</f>
        <v>-4.1500000000000004</v>
      </c>
      <c r="E21" s="180">
        <f>IF(ISNUMBER(VALUE(SUBSTITUTE(実質収支比率等に係る経年分析!I$49,"▲","-"))),ROUND(VALUE(SUBSTITUTE(実質収支比率等に係る経年分析!I$49,"▲","-")),2),NA())</f>
        <v>-1.1399999999999999</v>
      </c>
      <c r="F21" s="180">
        <f>IF(ISNUMBER(VALUE(SUBSTITUTE(実質収支比率等に係る経年分析!J$49,"▲","-"))),ROUND(VALUE(SUBSTITUTE(実質収支比率等に係る経年分析!J$49,"▲","-")),2),NA())</f>
        <v>2.84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8.06</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4.1500000000000004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4.9800000000000004</v>
      </c>
    </row>
    <row r="36" spans="1:16" x14ac:dyDescent="0.15">
      <c r="A36" s="181" t="str">
        <f>IF(連結実質赤字比率に係る赤字・黒字の構成分析!C$34="",NA(),連結実質赤字比率に係る赤字・黒字の構成分析!C$34)</f>
        <v>簡易水道事業特別会計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9.4499999999999993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11.36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566</v>
      </c>
      <c r="E42" s="182"/>
      <c r="F42" s="182"/>
      <c r="G42" s="182">
        <f>'実質公債費比率（分子）の構造'!L$52</f>
        <v>563</v>
      </c>
      <c r="H42" s="182"/>
      <c r="I42" s="182"/>
      <c r="J42" s="182">
        <f>'実質公債費比率（分子）の構造'!M$52</f>
        <v>584</v>
      </c>
      <c r="K42" s="182"/>
      <c r="L42" s="182"/>
      <c r="M42" s="182">
        <f>'実質公債費比率（分子）の構造'!N$52</f>
        <v>585</v>
      </c>
      <c r="N42" s="182"/>
      <c r="O42" s="182"/>
      <c r="P42" s="182">
        <f>'実質公債費比率（分子）の構造'!O$52</f>
        <v>553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223</v>
      </c>
      <c r="C46" s="182"/>
      <c r="D46" s="182"/>
      <c r="E46" s="182">
        <f>'実質公債費比率（分子）の構造'!L$48</f>
        <v>209</v>
      </c>
      <c r="F46" s="182"/>
      <c r="G46" s="182"/>
      <c r="H46" s="182">
        <f>'実質公債費比率（分子）の構造'!M$48</f>
        <v>201</v>
      </c>
      <c r="I46" s="182"/>
      <c r="J46" s="182"/>
      <c r="K46" s="182">
        <f>'実質公債費比率（分子）の構造'!N$48</f>
        <v>185</v>
      </c>
      <c r="L46" s="182"/>
      <c r="M46" s="182"/>
      <c r="N46" s="182">
        <f>'実質公債費比率（分子）の構造'!O$48</f>
        <v>155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453</v>
      </c>
      <c r="C49" s="182"/>
      <c r="D49" s="182"/>
      <c r="E49" s="182">
        <f>'実質公債費比率（分子）の構造'!L$45</f>
        <v>456</v>
      </c>
      <c r="F49" s="182"/>
      <c r="G49" s="182"/>
      <c r="H49" s="182">
        <f>'実質公債費比率（分子）の構造'!M$45</f>
        <v>538</v>
      </c>
      <c r="I49" s="182"/>
      <c r="J49" s="182"/>
      <c r="K49" s="182">
        <f>'実質公債費比率（分子）の構造'!N$45</f>
        <v>567</v>
      </c>
      <c r="L49" s="182"/>
      <c r="M49" s="182"/>
      <c r="N49" s="182">
        <f>'実質公債費比率（分子）の構造'!O$45</f>
        <v>608</v>
      </c>
      <c r="O49" s="182"/>
      <c r="P49" s="182"/>
    </row>
    <row r="50" spans="1:16" x14ac:dyDescent="0.15">
      <c r="A50" s="182" t="s">
        <v>71</v>
      </c>
      <c r="B50" s="182" t="e">
        <f>NA()</f>
        <v>#N/A</v>
      </c>
      <c r="C50" s="182">
        <f>IF(ISNUMBER('実質公債費比率（分子）の構造'!K$53),'実質公債費比率（分子）の構造'!K$53,NA())</f>
        <v>110</v>
      </c>
      <c r="D50" s="182" t="e">
        <f>NA()</f>
        <v>#N/A</v>
      </c>
      <c r="E50" s="182" t="e">
        <f>NA()</f>
        <v>#N/A</v>
      </c>
      <c r="F50" s="182">
        <f>IF(ISNUMBER('実質公債費比率（分子）の構造'!L$53),'実質公債費比率（分子）の構造'!L$53,NA())</f>
        <v>102</v>
      </c>
      <c r="G50" s="182" t="e">
        <f>NA()</f>
        <v>#N/A</v>
      </c>
      <c r="H50" s="182" t="e">
        <f>NA()</f>
        <v>#N/A</v>
      </c>
      <c r="I50" s="182">
        <f>IF(ISNUMBER('実質公債費比率（分子）の構造'!M$53),'実質公債費比率（分子）の構造'!M$53,NA())</f>
        <v>155</v>
      </c>
      <c r="J50" s="182" t="e">
        <f>NA()</f>
        <v>#N/A</v>
      </c>
      <c r="K50" s="182" t="e">
        <f>NA()</f>
        <v>#N/A</v>
      </c>
      <c r="L50" s="182">
        <f>IF(ISNUMBER('実質公債費比率（分子）の構造'!N$53),'実質公債費比率（分子）の構造'!N$53,NA())</f>
        <v>167</v>
      </c>
      <c r="M50" s="182" t="e">
        <f>NA()</f>
        <v>#N/A</v>
      </c>
      <c r="N50" s="182" t="e">
        <f>NA()</f>
        <v>#N/A</v>
      </c>
      <c r="O50" s="182">
        <f>IF(ISNUMBER('実質公債費比率（分子）の構造'!O$53),'実質公債費比率（分子）の構造'!O$53,NA())</f>
        <v>211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5185</v>
      </c>
      <c r="E56" s="181"/>
      <c r="F56" s="181"/>
      <c r="G56" s="181">
        <f>'将来負担比率（分子）の構造'!J$52</f>
        <v>5135</v>
      </c>
      <c r="H56" s="181"/>
      <c r="I56" s="181"/>
      <c r="J56" s="181">
        <f>'将来負担比率（分子）の構造'!K$52</f>
        <v>5223</v>
      </c>
      <c r="K56" s="181"/>
      <c r="L56" s="181"/>
      <c r="M56" s="181">
        <f>'将来負担比率（分子）の構造'!L$52</f>
        <v>5382</v>
      </c>
      <c r="N56" s="181"/>
      <c r="O56" s="181"/>
      <c r="P56" s="181">
        <f>'将来負担比率（分子）の構造'!M$52</f>
        <v>7008</v>
      </c>
    </row>
    <row r="57" spans="1:16" x14ac:dyDescent="0.15">
      <c r="A57" s="181" t="s">
        <v>42</v>
      </c>
      <c r="B57" s="181"/>
      <c r="C57" s="181"/>
      <c r="D57" s="181" t="str">
        <f>'将来負担比率（分子）の構造'!I$51</f>
        <v>-</v>
      </c>
      <c r="E57" s="181"/>
      <c r="F57" s="181"/>
      <c r="G57" s="181">
        <f>'将来負担比率（分子）の構造'!J$51</f>
        <v>373</v>
      </c>
      <c r="H57" s="181"/>
      <c r="I57" s="181"/>
      <c r="J57" s="181">
        <f>'将来負担比率（分子）の構造'!K$51</f>
        <v>433</v>
      </c>
      <c r="K57" s="181"/>
      <c r="L57" s="181"/>
      <c r="M57" s="181">
        <f>'将来負担比率（分子）の構造'!L$51</f>
        <v>418</v>
      </c>
      <c r="N57" s="181"/>
      <c r="O57" s="181"/>
      <c r="P57" s="181">
        <f>'将来負担比率（分子）の構造'!M$51</f>
        <v>217</v>
      </c>
    </row>
    <row r="58" spans="1:16" x14ac:dyDescent="0.15">
      <c r="A58" s="181" t="s">
        <v>41</v>
      </c>
      <c r="B58" s="181"/>
      <c r="C58" s="181"/>
      <c r="D58" s="181">
        <f>'将来負担比率（分子）の構造'!I$50</f>
        <v>5728</v>
      </c>
      <c r="E58" s="181"/>
      <c r="F58" s="181"/>
      <c r="G58" s="181">
        <f>'将来負担比率（分子）の構造'!J$50</f>
        <v>5850</v>
      </c>
      <c r="H58" s="181"/>
      <c r="I58" s="181"/>
      <c r="J58" s="181">
        <f>'将来負担比率（分子）の構造'!K$50</f>
        <v>5613</v>
      </c>
      <c r="K58" s="181"/>
      <c r="L58" s="181"/>
      <c r="M58" s="181">
        <f>'将来負担比率（分子）の構造'!L$50</f>
        <v>5593</v>
      </c>
      <c r="N58" s="181"/>
      <c r="O58" s="181"/>
      <c r="P58" s="181">
        <f>'将来負担比率（分子）の構造'!M$50</f>
        <v>5406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974</v>
      </c>
      <c r="C62" s="181"/>
      <c r="D62" s="181"/>
      <c r="E62" s="181">
        <f>'将来負担比率（分子）の構造'!J$45</f>
        <v>958</v>
      </c>
      <c r="F62" s="181"/>
      <c r="G62" s="181"/>
      <c r="H62" s="181">
        <f>'将来負担比率（分子）の構造'!K$45</f>
        <v>851</v>
      </c>
      <c r="I62" s="181"/>
      <c r="J62" s="181"/>
      <c r="K62" s="181">
        <f>'将来負担比率（分子）の構造'!L$45</f>
        <v>720</v>
      </c>
      <c r="L62" s="181"/>
      <c r="M62" s="181"/>
      <c r="N62" s="181">
        <f>'将来負担比率（分子）の構造'!M$45</f>
        <v>729</v>
      </c>
      <c r="O62" s="181"/>
      <c r="P62" s="181"/>
    </row>
    <row r="63" spans="1:16" x14ac:dyDescent="0.15">
      <c r="A63" s="181" t="s">
        <v>34</v>
      </c>
      <c r="B63" s="181">
        <f>'将来負担比率（分子）の構造'!I$44</f>
        <v>66</v>
      </c>
      <c r="C63" s="181"/>
      <c r="D63" s="181"/>
      <c r="E63" s="181">
        <f>'将来負担比率（分子）の構造'!J$44</f>
        <v>55</v>
      </c>
      <c r="F63" s="181"/>
      <c r="G63" s="181"/>
      <c r="H63" s="181">
        <f>'将来負担比率（分子）の構造'!K$44</f>
        <v>43</v>
      </c>
      <c r="I63" s="181"/>
      <c r="J63" s="181"/>
      <c r="K63" s="181">
        <f>'将来負担比率（分子）の構造'!L$44</f>
        <v>31</v>
      </c>
      <c r="L63" s="181"/>
      <c r="M63" s="181"/>
      <c r="N63" s="181">
        <f>'将来負担比率（分子）の構造'!M$44</f>
        <v>62</v>
      </c>
      <c r="O63" s="181"/>
      <c r="P63" s="181"/>
    </row>
    <row r="64" spans="1:16" x14ac:dyDescent="0.15">
      <c r="A64" s="181" t="s">
        <v>33</v>
      </c>
      <c r="B64" s="181">
        <f>'将来負担比率（分子）の構造'!I$43</f>
        <v>1302</v>
      </c>
      <c r="C64" s="181"/>
      <c r="D64" s="181"/>
      <c r="E64" s="181">
        <f>'将来負担比率（分子）の構造'!J$43</f>
        <v>1352</v>
      </c>
      <c r="F64" s="181"/>
      <c r="G64" s="181"/>
      <c r="H64" s="181">
        <f>'将来負担比率（分子）の構造'!K$43</f>
        <v>1351</v>
      </c>
      <c r="I64" s="181"/>
      <c r="J64" s="181"/>
      <c r="K64" s="181">
        <f>'将来負担比率（分子）の構造'!L$43</f>
        <v>1337</v>
      </c>
      <c r="L64" s="181"/>
      <c r="M64" s="181"/>
      <c r="N64" s="181">
        <f>'将来負担比率（分子）の構造'!M$43</f>
        <v>1407</v>
      </c>
      <c r="O64" s="181"/>
      <c r="P64" s="181"/>
    </row>
    <row r="65" spans="1:16" x14ac:dyDescent="0.15">
      <c r="A65" s="181" t="s">
        <v>32</v>
      </c>
      <c r="B65" s="181">
        <f>'将来負担比率（分子）の構造'!I$42</f>
        <v>128</v>
      </c>
      <c r="C65" s="181"/>
      <c r="D65" s="181"/>
      <c r="E65" s="181">
        <f>'将来負担比率（分子）の構造'!J$42</f>
        <v>118</v>
      </c>
      <c r="F65" s="181"/>
      <c r="G65" s="181"/>
      <c r="H65" s="181">
        <f>'将来負担比率（分子）の構造'!K$42</f>
        <v>103</v>
      </c>
      <c r="I65" s="181"/>
      <c r="J65" s="181"/>
      <c r="K65" s="181">
        <f>'将来負担比率（分子）の構造'!L$42</f>
        <v>89</v>
      </c>
      <c r="L65" s="181"/>
      <c r="M65" s="181"/>
      <c r="N65" s="181">
        <f>'将来負担比率（分子）の構造'!M$42</f>
        <v>75</v>
      </c>
      <c r="O65" s="181"/>
      <c r="P65" s="181"/>
    </row>
    <row r="66" spans="1:16" x14ac:dyDescent="0.15">
      <c r="A66" s="181" t="s">
        <v>31</v>
      </c>
      <c r="B66" s="181">
        <f>'将来負担比率（分子）の構造'!I$41</f>
        <v>5665</v>
      </c>
      <c r="C66" s="181"/>
      <c r="D66" s="181"/>
      <c r="E66" s="181">
        <f>'将来負担比率（分子）の構造'!J$41</f>
        <v>5710</v>
      </c>
      <c r="F66" s="181"/>
      <c r="G66" s="181"/>
      <c r="H66" s="181">
        <f>'将来負担比率（分子）の構造'!K$41</f>
        <v>5990</v>
      </c>
      <c r="I66" s="181"/>
      <c r="J66" s="181"/>
      <c r="K66" s="181">
        <f>'将来負担比率（分子）の構造'!L$41</f>
        <v>6356</v>
      </c>
      <c r="L66" s="181"/>
      <c r="M66" s="181"/>
      <c r="N66" s="181">
        <f>'将来負担比率（分子）の構造'!M$41</f>
        <v>9236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727</v>
      </c>
      <c r="C72" s="185">
        <f>基金残高に係る経年分析!G55</f>
        <v>687</v>
      </c>
      <c r="D72" s="185">
        <f>基金残高に係る経年分析!H55</f>
        <v>715</v>
      </c>
    </row>
    <row r="73" spans="1:16" x14ac:dyDescent="0.15">
      <c r="A73" s="184" t="s">
        <v>78</v>
      </c>
      <c r="B73" s="185">
        <f>基金残高に係る経年分析!F56</f>
        <v>320</v>
      </c>
      <c r="C73" s="185">
        <f>基金残高に係る経年分析!G56</f>
        <v>387</v>
      </c>
      <c r="D73" s="185">
        <f>基金残高に係る経年分析!H56</f>
        <v>543</v>
      </c>
    </row>
    <row r="74" spans="1:16" x14ac:dyDescent="0.15">
      <c r="A74" s="184" t="s">
        <v>79</v>
      </c>
      <c r="B74" s="185">
        <f>基金残高に係る経年分析!F57</f>
        <v>4200</v>
      </c>
      <c r="C74" s="185">
        <f>基金残高に係る経年分析!G57</f>
        <v>4165</v>
      </c>
      <c r="D74" s="185">
        <f>基金残高に係る経年分析!H57</f>
        <v>3788</v>
      </c>
    </row>
  </sheetData>
  <sheetProtection algorithmName="SHA-512" hashValue="heFpZaY5McpFa8E28s4YGbt/gqTejcKDdfaUbnMMcZCYObNSihqBcazQJoBAYzm8aRK2ZXQqhfKVHMlL8ghm/g==" saltValue="C2cmu9belIncC+I7KJ5W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X4"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589167</v>
      </c>
      <c r="S5" s="675"/>
      <c r="T5" s="675"/>
      <c r="U5" s="675"/>
      <c r="V5" s="675"/>
      <c r="W5" s="675"/>
      <c r="X5" s="675"/>
      <c r="Y5" s="676"/>
      <c r="Z5" s="677">
        <v>5.3</v>
      </c>
      <c r="AA5" s="677"/>
      <c r="AB5" s="677"/>
      <c r="AC5" s="677"/>
      <c r="AD5" s="678">
        <v>589167</v>
      </c>
      <c r="AE5" s="678"/>
      <c r="AF5" s="678"/>
      <c r="AG5" s="678"/>
      <c r="AH5" s="678"/>
      <c r="AI5" s="678"/>
      <c r="AJ5" s="678"/>
      <c r="AK5" s="678"/>
      <c r="AL5" s="679">
        <v>17.5</v>
      </c>
      <c r="AM5" s="680"/>
      <c r="AN5" s="680"/>
      <c r="AO5" s="681"/>
      <c r="AP5" s="671" t="s">
        <v>226</v>
      </c>
      <c r="AQ5" s="672"/>
      <c r="AR5" s="672"/>
      <c r="AS5" s="672"/>
      <c r="AT5" s="672"/>
      <c r="AU5" s="672"/>
      <c r="AV5" s="672"/>
      <c r="AW5" s="672"/>
      <c r="AX5" s="672"/>
      <c r="AY5" s="672"/>
      <c r="AZ5" s="672"/>
      <c r="BA5" s="672"/>
      <c r="BB5" s="672"/>
      <c r="BC5" s="672"/>
      <c r="BD5" s="672"/>
      <c r="BE5" s="672"/>
      <c r="BF5" s="673"/>
      <c r="BG5" s="685">
        <v>587806</v>
      </c>
      <c r="BH5" s="686"/>
      <c r="BI5" s="686"/>
      <c r="BJ5" s="686"/>
      <c r="BK5" s="686"/>
      <c r="BL5" s="686"/>
      <c r="BM5" s="686"/>
      <c r="BN5" s="687"/>
      <c r="BO5" s="688">
        <v>99.8</v>
      </c>
      <c r="BP5" s="688"/>
      <c r="BQ5" s="688"/>
      <c r="BR5" s="688"/>
      <c r="BS5" s="689">
        <v>7446</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104404</v>
      </c>
      <c r="S6" s="686"/>
      <c r="T6" s="686"/>
      <c r="U6" s="686"/>
      <c r="V6" s="686"/>
      <c r="W6" s="686"/>
      <c r="X6" s="686"/>
      <c r="Y6" s="687"/>
      <c r="Z6" s="688">
        <v>0.9</v>
      </c>
      <c r="AA6" s="688"/>
      <c r="AB6" s="688"/>
      <c r="AC6" s="688"/>
      <c r="AD6" s="689">
        <v>104404</v>
      </c>
      <c r="AE6" s="689"/>
      <c r="AF6" s="689"/>
      <c r="AG6" s="689"/>
      <c r="AH6" s="689"/>
      <c r="AI6" s="689"/>
      <c r="AJ6" s="689"/>
      <c r="AK6" s="689"/>
      <c r="AL6" s="690">
        <v>3.1</v>
      </c>
      <c r="AM6" s="691"/>
      <c r="AN6" s="691"/>
      <c r="AO6" s="692"/>
      <c r="AP6" s="682" t="s">
        <v>231</v>
      </c>
      <c r="AQ6" s="683"/>
      <c r="AR6" s="683"/>
      <c r="AS6" s="683"/>
      <c r="AT6" s="683"/>
      <c r="AU6" s="683"/>
      <c r="AV6" s="683"/>
      <c r="AW6" s="683"/>
      <c r="AX6" s="683"/>
      <c r="AY6" s="683"/>
      <c r="AZ6" s="683"/>
      <c r="BA6" s="683"/>
      <c r="BB6" s="683"/>
      <c r="BC6" s="683"/>
      <c r="BD6" s="683"/>
      <c r="BE6" s="683"/>
      <c r="BF6" s="684"/>
      <c r="BG6" s="685">
        <v>587806</v>
      </c>
      <c r="BH6" s="686"/>
      <c r="BI6" s="686"/>
      <c r="BJ6" s="686"/>
      <c r="BK6" s="686"/>
      <c r="BL6" s="686"/>
      <c r="BM6" s="686"/>
      <c r="BN6" s="687"/>
      <c r="BO6" s="688">
        <v>99.8</v>
      </c>
      <c r="BP6" s="688"/>
      <c r="BQ6" s="688"/>
      <c r="BR6" s="688"/>
      <c r="BS6" s="689">
        <v>7446</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63674</v>
      </c>
      <c r="CS6" s="686"/>
      <c r="CT6" s="686"/>
      <c r="CU6" s="686"/>
      <c r="CV6" s="686"/>
      <c r="CW6" s="686"/>
      <c r="CX6" s="686"/>
      <c r="CY6" s="687"/>
      <c r="CZ6" s="679">
        <v>0.6</v>
      </c>
      <c r="DA6" s="680"/>
      <c r="DB6" s="680"/>
      <c r="DC6" s="699"/>
      <c r="DD6" s="694" t="s">
        <v>146</v>
      </c>
      <c r="DE6" s="686"/>
      <c r="DF6" s="686"/>
      <c r="DG6" s="686"/>
      <c r="DH6" s="686"/>
      <c r="DI6" s="686"/>
      <c r="DJ6" s="686"/>
      <c r="DK6" s="686"/>
      <c r="DL6" s="686"/>
      <c r="DM6" s="686"/>
      <c r="DN6" s="686"/>
      <c r="DO6" s="686"/>
      <c r="DP6" s="687"/>
      <c r="DQ6" s="694">
        <v>63667</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439</v>
      </c>
      <c r="S7" s="686"/>
      <c r="T7" s="686"/>
      <c r="U7" s="686"/>
      <c r="V7" s="686"/>
      <c r="W7" s="686"/>
      <c r="X7" s="686"/>
      <c r="Y7" s="687"/>
      <c r="Z7" s="688">
        <v>0</v>
      </c>
      <c r="AA7" s="688"/>
      <c r="AB7" s="688"/>
      <c r="AC7" s="688"/>
      <c r="AD7" s="689">
        <v>439</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248613</v>
      </c>
      <c r="BH7" s="686"/>
      <c r="BI7" s="686"/>
      <c r="BJ7" s="686"/>
      <c r="BK7" s="686"/>
      <c r="BL7" s="686"/>
      <c r="BM7" s="686"/>
      <c r="BN7" s="687"/>
      <c r="BO7" s="688">
        <v>42.2</v>
      </c>
      <c r="BP7" s="688"/>
      <c r="BQ7" s="688"/>
      <c r="BR7" s="688"/>
      <c r="BS7" s="689">
        <v>7446</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3659493</v>
      </c>
      <c r="CS7" s="686"/>
      <c r="CT7" s="686"/>
      <c r="CU7" s="686"/>
      <c r="CV7" s="686"/>
      <c r="CW7" s="686"/>
      <c r="CX7" s="686"/>
      <c r="CY7" s="687"/>
      <c r="CZ7" s="688">
        <v>33.5</v>
      </c>
      <c r="DA7" s="688"/>
      <c r="DB7" s="688"/>
      <c r="DC7" s="688"/>
      <c r="DD7" s="694">
        <v>1868104</v>
      </c>
      <c r="DE7" s="686"/>
      <c r="DF7" s="686"/>
      <c r="DG7" s="686"/>
      <c r="DH7" s="686"/>
      <c r="DI7" s="686"/>
      <c r="DJ7" s="686"/>
      <c r="DK7" s="686"/>
      <c r="DL7" s="686"/>
      <c r="DM7" s="686"/>
      <c r="DN7" s="686"/>
      <c r="DO7" s="686"/>
      <c r="DP7" s="687"/>
      <c r="DQ7" s="694">
        <v>975453</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1060</v>
      </c>
      <c r="S8" s="686"/>
      <c r="T8" s="686"/>
      <c r="U8" s="686"/>
      <c r="V8" s="686"/>
      <c r="W8" s="686"/>
      <c r="X8" s="686"/>
      <c r="Y8" s="687"/>
      <c r="Z8" s="688">
        <v>0</v>
      </c>
      <c r="AA8" s="688"/>
      <c r="AB8" s="688"/>
      <c r="AC8" s="688"/>
      <c r="AD8" s="689">
        <v>1060</v>
      </c>
      <c r="AE8" s="689"/>
      <c r="AF8" s="689"/>
      <c r="AG8" s="689"/>
      <c r="AH8" s="689"/>
      <c r="AI8" s="689"/>
      <c r="AJ8" s="689"/>
      <c r="AK8" s="689"/>
      <c r="AL8" s="690">
        <v>0</v>
      </c>
      <c r="AM8" s="691"/>
      <c r="AN8" s="691"/>
      <c r="AO8" s="692"/>
      <c r="AP8" s="682" t="s">
        <v>237</v>
      </c>
      <c r="AQ8" s="683"/>
      <c r="AR8" s="683"/>
      <c r="AS8" s="683"/>
      <c r="AT8" s="683"/>
      <c r="AU8" s="683"/>
      <c r="AV8" s="683"/>
      <c r="AW8" s="683"/>
      <c r="AX8" s="683"/>
      <c r="AY8" s="683"/>
      <c r="AZ8" s="683"/>
      <c r="BA8" s="683"/>
      <c r="BB8" s="683"/>
      <c r="BC8" s="683"/>
      <c r="BD8" s="683"/>
      <c r="BE8" s="683"/>
      <c r="BF8" s="684"/>
      <c r="BG8" s="685">
        <v>7708</v>
      </c>
      <c r="BH8" s="686"/>
      <c r="BI8" s="686"/>
      <c r="BJ8" s="686"/>
      <c r="BK8" s="686"/>
      <c r="BL8" s="686"/>
      <c r="BM8" s="686"/>
      <c r="BN8" s="687"/>
      <c r="BO8" s="688">
        <v>1.3</v>
      </c>
      <c r="BP8" s="688"/>
      <c r="BQ8" s="688"/>
      <c r="BR8" s="688"/>
      <c r="BS8" s="694" t="s">
        <v>146</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1079139</v>
      </c>
      <c r="CS8" s="686"/>
      <c r="CT8" s="686"/>
      <c r="CU8" s="686"/>
      <c r="CV8" s="686"/>
      <c r="CW8" s="686"/>
      <c r="CX8" s="686"/>
      <c r="CY8" s="687"/>
      <c r="CZ8" s="688">
        <v>9.9</v>
      </c>
      <c r="DA8" s="688"/>
      <c r="DB8" s="688"/>
      <c r="DC8" s="688"/>
      <c r="DD8" s="694">
        <v>5107</v>
      </c>
      <c r="DE8" s="686"/>
      <c r="DF8" s="686"/>
      <c r="DG8" s="686"/>
      <c r="DH8" s="686"/>
      <c r="DI8" s="686"/>
      <c r="DJ8" s="686"/>
      <c r="DK8" s="686"/>
      <c r="DL8" s="686"/>
      <c r="DM8" s="686"/>
      <c r="DN8" s="686"/>
      <c r="DO8" s="686"/>
      <c r="DP8" s="687"/>
      <c r="DQ8" s="694">
        <v>629985</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1287</v>
      </c>
      <c r="S9" s="686"/>
      <c r="T9" s="686"/>
      <c r="U9" s="686"/>
      <c r="V9" s="686"/>
      <c r="W9" s="686"/>
      <c r="X9" s="686"/>
      <c r="Y9" s="687"/>
      <c r="Z9" s="688">
        <v>0</v>
      </c>
      <c r="AA9" s="688"/>
      <c r="AB9" s="688"/>
      <c r="AC9" s="688"/>
      <c r="AD9" s="689">
        <v>1287</v>
      </c>
      <c r="AE9" s="689"/>
      <c r="AF9" s="689"/>
      <c r="AG9" s="689"/>
      <c r="AH9" s="689"/>
      <c r="AI9" s="689"/>
      <c r="AJ9" s="689"/>
      <c r="AK9" s="689"/>
      <c r="AL9" s="690">
        <v>0</v>
      </c>
      <c r="AM9" s="691"/>
      <c r="AN9" s="691"/>
      <c r="AO9" s="692"/>
      <c r="AP9" s="682" t="s">
        <v>240</v>
      </c>
      <c r="AQ9" s="683"/>
      <c r="AR9" s="683"/>
      <c r="AS9" s="683"/>
      <c r="AT9" s="683"/>
      <c r="AU9" s="683"/>
      <c r="AV9" s="683"/>
      <c r="AW9" s="683"/>
      <c r="AX9" s="683"/>
      <c r="AY9" s="683"/>
      <c r="AZ9" s="683"/>
      <c r="BA9" s="683"/>
      <c r="BB9" s="683"/>
      <c r="BC9" s="683"/>
      <c r="BD9" s="683"/>
      <c r="BE9" s="683"/>
      <c r="BF9" s="684"/>
      <c r="BG9" s="685">
        <v>200816</v>
      </c>
      <c r="BH9" s="686"/>
      <c r="BI9" s="686"/>
      <c r="BJ9" s="686"/>
      <c r="BK9" s="686"/>
      <c r="BL9" s="686"/>
      <c r="BM9" s="686"/>
      <c r="BN9" s="687"/>
      <c r="BO9" s="688">
        <v>34.1</v>
      </c>
      <c r="BP9" s="688"/>
      <c r="BQ9" s="688"/>
      <c r="BR9" s="688"/>
      <c r="BS9" s="694" t="s">
        <v>146</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1529220</v>
      </c>
      <c r="CS9" s="686"/>
      <c r="CT9" s="686"/>
      <c r="CU9" s="686"/>
      <c r="CV9" s="686"/>
      <c r="CW9" s="686"/>
      <c r="CX9" s="686"/>
      <c r="CY9" s="687"/>
      <c r="CZ9" s="688">
        <v>14</v>
      </c>
      <c r="DA9" s="688"/>
      <c r="DB9" s="688"/>
      <c r="DC9" s="688"/>
      <c r="DD9" s="694">
        <v>1006472</v>
      </c>
      <c r="DE9" s="686"/>
      <c r="DF9" s="686"/>
      <c r="DG9" s="686"/>
      <c r="DH9" s="686"/>
      <c r="DI9" s="686"/>
      <c r="DJ9" s="686"/>
      <c r="DK9" s="686"/>
      <c r="DL9" s="686"/>
      <c r="DM9" s="686"/>
      <c r="DN9" s="686"/>
      <c r="DO9" s="686"/>
      <c r="DP9" s="687"/>
      <c r="DQ9" s="694">
        <v>323829</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146</v>
      </c>
      <c r="S10" s="686"/>
      <c r="T10" s="686"/>
      <c r="U10" s="686"/>
      <c r="V10" s="686"/>
      <c r="W10" s="686"/>
      <c r="X10" s="686"/>
      <c r="Y10" s="687"/>
      <c r="Z10" s="688" t="s">
        <v>146</v>
      </c>
      <c r="AA10" s="688"/>
      <c r="AB10" s="688"/>
      <c r="AC10" s="688"/>
      <c r="AD10" s="689" t="s">
        <v>146</v>
      </c>
      <c r="AE10" s="689"/>
      <c r="AF10" s="689"/>
      <c r="AG10" s="689"/>
      <c r="AH10" s="689"/>
      <c r="AI10" s="689"/>
      <c r="AJ10" s="689"/>
      <c r="AK10" s="689"/>
      <c r="AL10" s="690" t="s">
        <v>146</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14025</v>
      </c>
      <c r="BH10" s="686"/>
      <c r="BI10" s="686"/>
      <c r="BJ10" s="686"/>
      <c r="BK10" s="686"/>
      <c r="BL10" s="686"/>
      <c r="BM10" s="686"/>
      <c r="BN10" s="687"/>
      <c r="BO10" s="688">
        <v>2.4</v>
      </c>
      <c r="BP10" s="688"/>
      <c r="BQ10" s="688"/>
      <c r="BR10" s="688"/>
      <c r="BS10" s="694" t="s">
        <v>244</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293</v>
      </c>
      <c r="CS10" s="686"/>
      <c r="CT10" s="686"/>
      <c r="CU10" s="686"/>
      <c r="CV10" s="686"/>
      <c r="CW10" s="686"/>
      <c r="CX10" s="686"/>
      <c r="CY10" s="687"/>
      <c r="CZ10" s="688">
        <v>0</v>
      </c>
      <c r="DA10" s="688"/>
      <c r="DB10" s="688"/>
      <c r="DC10" s="688"/>
      <c r="DD10" s="694" t="s">
        <v>244</v>
      </c>
      <c r="DE10" s="686"/>
      <c r="DF10" s="686"/>
      <c r="DG10" s="686"/>
      <c r="DH10" s="686"/>
      <c r="DI10" s="686"/>
      <c r="DJ10" s="686"/>
      <c r="DK10" s="686"/>
      <c r="DL10" s="686"/>
      <c r="DM10" s="686"/>
      <c r="DN10" s="686"/>
      <c r="DO10" s="686"/>
      <c r="DP10" s="687"/>
      <c r="DQ10" s="694">
        <v>293</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120845</v>
      </c>
      <c r="S11" s="686"/>
      <c r="T11" s="686"/>
      <c r="U11" s="686"/>
      <c r="V11" s="686"/>
      <c r="W11" s="686"/>
      <c r="X11" s="686"/>
      <c r="Y11" s="687"/>
      <c r="Z11" s="690">
        <v>1.1000000000000001</v>
      </c>
      <c r="AA11" s="691"/>
      <c r="AB11" s="691"/>
      <c r="AC11" s="703"/>
      <c r="AD11" s="694">
        <v>120845</v>
      </c>
      <c r="AE11" s="686"/>
      <c r="AF11" s="686"/>
      <c r="AG11" s="686"/>
      <c r="AH11" s="686"/>
      <c r="AI11" s="686"/>
      <c r="AJ11" s="686"/>
      <c r="AK11" s="687"/>
      <c r="AL11" s="690">
        <v>3.6</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26064</v>
      </c>
      <c r="BH11" s="686"/>
      <c r="BI11" s="686"/>
      <c r="BJ11" s="686"/>
      <c r="BK11" s="686"/>
      <c r="BL11" s="686"/>
      <c r="BM11" s="686"/>
      <c r="BN11" s="687"/>
      <c r="BO11" s="688">
        <v>4.4000000000000004</v>
      </c>
      <c r="BP11" s="688"/>
      <c r="BQ11" s="688"/>
      <c r="BR11" s="688"/>
      <c r="BS11" s="694">
        <v>7446</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1393862</v>
      </c>
      <c r="CS11" s="686"/>
      <c r="CT11" s="686"/>
      <c r="CU11" s="686"/>
      <c r="CV11" s="686"/>
      <c r="CW11" s="686"/>
      <c r="CX11" s="686"/>
      <c r="CY11" s="687"/>
      <c r="CZ11" s="688">
        <v>12.7</v>
      </c>
      <c r="DA11" s="688"/>
      <c r="DB11" s="688"/>
      <c r="DC11" s="688"/>
      <c r="DD11" s="694">
        <v>525696</v>
      </c>
      <c r="DE11" s="686"/>
      <c r="DF11" s="686"/>
      <c r="DG11" s="686"/>
      <c r="DH11" s="686"/>
      <c r="DI11" s="686"/>
      <c r="DJ11" s="686"/>
      <c r="DK11" s="686"/>
      <c r="DL11" s="686"/>
      <c r="DM11" s="686"/>
      <c r="DN11" s="686"/>
      <c r="DO11" s="686"/>
      <c r="DP11" s="687"/>
      <c r="DQ11" s="694">
        <v>261842</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244</v>
      </c>
      <c r="S12" s="686"/>
      <c r="T12" s="686"/>
      <c r="U12" s="686"/>
      <c r="V12" s="686"/>
      <c r="W12" s="686"/>
      <c r="X12" s="686"/>
      <c r="Y12" s="687"/>
      <c r="Z12" s="688" t="s">
        <v>146</v>
      </c>
      <c r="AA12" s="688"/>
      <c r="AB12" s="688"/>
      <c r="AC12" s="688"/>
      <c r="AD12" s="689" t="s">
        <v>146</v>
      </c>
      <c r="AE12" s="689"/>
      <c r="AF12" s="689"/>
      <c r="AG12" s="689"/>
      <c r="AH12" s="689"/>
      <c r="AI12" s="689"/>
      <c r="AJ12" s="689"/>
      <c r="AK12" s="689"/>
      <c r="AL12" s="690" t="s">
        <v>146</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297791</v>
      </c>
      <c r="BH12" s="686"/>
      <c r="BI12" s="686"/>
      <c r="BJ12" s="686"/>
      <c r="BK12" s="686"/>
      <c r="BL12" s="686"/>
      <c r="BM12" s="686"/>
      <c r="BN12" s="687"/>
      <c r="BO12" s="688">
        <v>50.5</v>
      </c>
      <c r="BP12" s="688"/>
      <c r="BQ12" s="688"/>
      <c r="BR12" s="688"/>
      <c r="BS12" s="694" t="s">
        <v>137</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165258</v>
      </c>
      <c r="CS12" s="686"/>
      <c r="CT12" s="686"/>
      <c r="CU12" s="686"/>
      <c r="CV12" s="686"/>
      <c r="CW12" s="686"/>
      <c r="CX12" s="686"/>
      <c r="CY12" s="687"/>
      <c r="CZ12" s="688">
        <v>1.5</v>
      </c>
      <c r="DA12" s="688"/>
      <c r="DB12" s="688"/>
      <c r="DC12" s="688"/>
      <c r="DD12" s="694">
        <v>6985</v>
      </c>
      <c r="DE12" s="686"/>
      <c r="DF12" s="686"/>
      <c r="DG12" s="686"/>
      <c r="DH12" s="686"/>
      <c r="DI12" s="686"/>
      <c r="DJ12" s="686"/>
      <c r="DK12" s="686"/>
      <c r="DL12" s="686"/>
      <c r="DM12" s="686"/>
      <c r="DN12" s="686"/>
      <c r="DO12" s="686"/>
      <c r="DP12" s="687"/>
      <c r="DQ12" s="694">
        <v>117038</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146</v>
      </c>
      <c r="S13" s="686"/>
      <c r="T13" s="686"/>
      <c r="U13" s="686"/>
      <c r="V13" s="686"/>
      <c r="W13" s="686"/>
      <c r="X13" s="686"/>
      <c r="Y13" s="687"/>
      <c r="Z13" s="688" t="s">
        <v>137</v>
      </c>
      <c r="AA13" s="688"/>
      <c r="AB13" s="688"/>
      <c r="AC13" s="688"/>
      <c r="AD13" s="689" t="s">
        <v>146</v>
      </c>
      <c r="AE13" s="689"/>
      <c r="AF13" s="689"/>
      <c r="AG13" s="689"/>
      <c r="AH13" s="689"/>
      <c r="AI13" s="689"/>
      <c r="AJ13" s="689"/>
      <c r="AK13" s="689"/>
      <c r="AL13" s="690" t="s">
        <v>146</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285828</v>
      </c>
      <c r="BH13" s="686"/>
      <c r="BI13" s="686"/>
      <c r="BJ13" s="686"/>
      <c r="BK13" s="686"/>
      <c r="BL13" s="686"/>
      <c r="BM13" s="686"/>
      <c r="BN13" s="687"/>
      <c r="BO13" s="688">
        <v>48.5</v>
      </c>
      <c r="BP13" s="688"/>
      <c r="BQ13" s="688"/>
      <c r="BR13" s="688"/>
      <c r="BS13" s="694" t="s">
        <v>146</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527230</v>
      </c>
      <c r="CS13" s="686"/>
      <c r="CT13" s="686"/>
      <c r="CU13" s="686"/>
      <c r="CV13" s="686"/>
      <c r="CW13" s="686"/>
      <c r="CX13" s="686"/>
      <c r="CY13" s="687"/>
      <c r="CZ13" s="688">
        <v>4.8</v>
      </c>
      <c r="DA13" s="688"/>
      <c r="DB13" s="688"/>
      <c r="DC13" s="688"/>
      <c r="DD13" s="694">
        <v>137070</v>
      </c>
      <c r="DE13" s="686"/>
      <c r="DF13" s="686"/>
      <c r="DG13" s="686"/>
      <c r="DH13" s="686"/>
      <c r="DI13" s="686"/>
      <c r="DJ13" s="686"/>
      <c r="DK13" s="686"/>
      <c r="DL13" s="686"/>
      <c r="DM13" s="686"/>
      <c r="DN13" s="686"/>
      <c r="DO13" s="686"/>
      <c r="DP13" s="687"/>
      <c r="DQ13" s="694">
        <v>389366</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146</v>
      </c>
      <c r="S14" s="686"/>
      <c r="T14" s="686"/>
      <c r="U14" s="686"/>
      <c r="V14" s="686"/>
      <c r="W14" s="686"/>
      <c r="X14" s="686"/>
      <c r="Y14" s="687"/>
      <c r="Z14" s="688" t="s">
        <v>146</v>
      </c>
      <c r="AA14" s="688"/>
      <c r="AB14" s="688"/>
      <c r="AC14" s="688"/>
      <c r="AD14" s="689" t="s">
        <v>146</v>
      </c>
      <c r="AE14" s="689"/>
      <c r="AF14" s="689"/>
      <c r="AG14" s="689"/>
      <c r="AH14" s="689"/>
      <c r="AI14" s="689"/>
      <c r="AJ14" s="689"/>
      <c r="AK14" s="689"/>
      <c r="AL14" s="690" t="s">
        <v>146</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14627</v>
      </c>
      <c r="BH14" s="686"/>
      <c r="BI14" s="686"/>
      <c r="BJ14" s="686"/>
      <c r="BK14" s="686"/>
      <c r="BL14" s="686"/>
      <c r="BM14" s="686"/>
      <c r="BN14" s="687"/>
      <c r="BO14" s="688">
        <v>2.5</v>
      </c>
      <c r="BP14" s="688"/>
      <c r="BQ14" s="688"/>
      <c r="BR14" s="688"/>
      <c r="BS14" s="694" t="s">
        <v>146</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1210032</v>
      </c>
      <c r="CS14" s="686"/>
      <c r="CT14" s="686"/>
      <c r="CU14" s="686"/>
      <c r="CV14" s="686"/>
      <c r="CW14" s="686"/>
      <c r="CX14" s="686"/>
      <c r="CY14" s="687"/>
      <c r="CZ14" s="688">
        <v>11.1</v>
      </c>
      <c r="DA14" s="688"/>
      <c r="DB14" s="688"/>
      <c r="DC14" s="688"/>
      <c r="DD14" s="694">
        <v>7546</v>
      </c>
      <c r="DE14" s="686"/>
      <c r="DF14" s="686"/>
      <c r="DG14" s="686"/>
      <c r="DH14" s="686"/>
      <c r="DI14" s="686"/>
      <c r="DJ14" s="686"/>
      <c r="DK14" s="686"/>
      <c r="DL14" s="686"/>
      <c r="DM14" s="686"/>
      <c r="DN14" s="686"/>
      <c r="DO14" s="686"/>
      <c r="DP14" s="687"/>
      <c r="DQ14" s="694">
        <v>251299</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137</v>
      </c>
      <c r="S15" s="686"/>
      <c r="T15" s="686"/>
      <c r="U15" s="686"/>
      <c r="V15" s="686"/>
      <c r="W15" s="686"/>
      <c r="X15" s="686"/>
      <c r="Y15" s="687"/>
      <c r="Z15" s="688" t="s">
        <v>146</v>
      </c>
      <c r="AA15" s="688"/>
      <c r="AB15" s="688"/>
      <c r="AC15" s="688"/>
      <c r="AD15" s="689" t="s">
        <v>146</v>
      </c>
      <c r="AE15" s="689"/>
      <c r="AF15" s="689"/>
      <c r="AG15" s="689"/>
      <c r="AH15" s="689"/>
      <c r="AI15" s="689"/>
      <c r="AJ15" s="689"/>
      <c r="AK15" s="689"/>
      <c r="AL15" s="690" t="s">
        <v>146</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26775</v>
      </c>
      <c r="BH15" s="686"/>
      <c r="BI15" s="686"/>
      <c r="BJ15" s="686"/>
      <c r="BK15" s="686"/>
      <c r="BL15" s="686"/>
      <c r="BM15" s="686"/>
      <c r="BN15" s="687"/>
      <c r="BO15" s="688">
        <v>4.5</v>
      </c>
      <c r="BP15" s="688"/>
      <c r="BQ15" s="688"/>
      <c r="BR15" s="688"/>
      <c r="BS15" s="694" t="s">
        <v>146</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659344</v>
      </c>
      <c r="CS15" s="686"/>
      <c r="CT15" s="686"/>
      <c r="CU15" s="686"/>
      <c r="CV15" s="686"/>
      <c r="CW15" s="686"/>
      <c r="CX15" s="686"/>
      <c r="CY15" s="687"/>
      <c r="CZ15" s="688">
        <v>6</v>
      </c>
      <c r="DA15" s="688"/>
      <c r="DB15" s="688"/>
      <c r="DC15" s="688"/>
      <c r="DD15" s="694">
        <v>166122</v>
      </c>
      <c r="DE15" s="686"/>
      <c r="DF15" s="686"/>
      <c r="DG15" s="686"/>
      <c r="DH15" s="686"/>
      <c r="DI15" s="686"/>
      <c r="DJ15" s="686"/>
      <c r="DK15" s="686"/>
      <c r="DL15" s="686"/>
      <c r="DM15" s="686"/>
      <c r="DN15" s="686"/>
      <c r="DO15" s="686"/>
      <c r="DP15" s="687"/>
      <c r="DQ15" s="694">
        <v>481906</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5582</v>
      </c>
      <c r="S16" s="686"/>
      <c r="T16" s="686"/>
      <c r="U16" s="686"/>
      <c r="V16" s="686"/>
      <c r="W16" s="686"/>
      <c r="X16" s="686"/>
      <c r="Y16" s="687"/>
      <c r="Z16" s="688">
        <v>0.1</v>
      </c>
      <c r="AA16" s="688"/>
      <c r="AB16" s="688"/>
      <c r="AC16" s="688"/>
      <c r="AD16" s="689">
        <v>5582</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244</v>
      </c>
      <c r="BH16" s="686"/>
      <c r="BI16" s="686"/>
      <c r="BJ16" s="686"/>
      <c r="BK16" s="686"/>
      <c r="BL16" s="686"/>
      <c r="BM16" s="686"/>
      <c r="BN16" s="687"/>
      <c r="BO16" s="688" t="s">
        <v>244</v>
      </c>
      <c r="BP16" s="688"/>
      <c r="BQ16" s="688"/>
      <c r="BR16" s="688"/>
      <c r="BS16" s="694" t="s">
        <v>137</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t="s">
        <v>137</v>
      </c>
      <c r="CS16" s="686"/>
      <c r="CT16" s="686"/>
      <c r="CU16" s="686"/>
      <c r="CV16" s="686"/>
      <c r="CW16" s="686"/>
      <c r="CX16" s="686"/>
      <c r="CY16" s="687"/>
      <c r="CZ16" s="688" t="s">
        <v>244</v>
      </c>
      <c r="DA16" s="688"/>
      <c r="DB16" s="688"/>
      <c r="DC16" s="688"/>
      <c r="DD16" s="694" t="s">
        <v>244</v>
      </c>
      <c r="DE16" s="686"/>
      <c r="DF16" s="686"/>
      <c r="DG16" s="686"/>
      <c r="DH16" s="686"/>
      <c r="DI16" s="686"/>
      <c r="DJ16" s="686"/>
      <c r="DK16" s="686"/>
      <c r="DL16" s="686"/>
      <c r="DM16" s="686"/>
      <c r="DN16" s="686"/>
      <c r="DO16" s="686"/>
      <c r="DP16" s="687"/>
      <c r="DQ16" s="694" t="s">
        <v>244</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7201</v>
      </c>
      <c r="S17" s="686"/>
      <c r="T17" s="686"/>
      <c r="U17" s="686"/>
      <c r="V17" s="686"/>
      <c r="W17" s="686"/>
      <c r="X17" s="686"/>
      <c r="Y17" s="687"/>
      <c r="Z17" s="688">
        <v>0.1</v>
      </c>
      <c r="AA17" s="688"/>
      <c r="AB17" s="688"/>
      <c r="AC17" s="688"/>
      <c r="AD17" s="689">
        <v>7201</v>
      </c>
      <c r="AE17" s="689"/>
      <c r="AF17" s="689"/>
      <c r="AG17" s="689"/>
      <c r="AH17" s="689"/>
      <c r="AI17" s="689"/>
      <c r="AJ17" s="689"/>
      <c r="AK17" s="689"/>
      <c r="AL17" s="690">
        <v>0.2</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146</v>
      </c>
      <c r="BH17" s="686"/>
      <c r="BI17" s="686"/>
      <c r="BJ17" s="686"/>
      <c r="BK17" s="686"/>
      <c r="BL17" s="686"/>
      <c r="BM17" s="686"/>
      <c r="BN17" s="687"/>
      <c r="BO17" s="688" t="s">
        <v>146</v>
      </c>
      <c r="BP17" s="688"/>
      <c r="BQ17" s="688"/>
      <c r="BR17" s="688"/>
      <c r="BS17" s="694" t="s">
        <v>146</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645453</v>
      </c>
      <c r="CS17" s="686"/>
      <c r="CT17" s="686"/>
      <c r="CU17" s="686"/>
      <c r="CV17" s="686"/>
      <c r="CW17" s="686"/>
      <c r="CX17" s="686"/>
      <c r="CY17" s="687"/>
      <c r="CZ17" s="688">
        <v>5.9</v>
      </c>
      <c r="DA17" s="688"/>
      <c r="DB17" s="688"/>
      <c r="DC17" s="688"/>
      <c r="DD17" s="694" t="s">
        <v>146</v>
      </c>
      <c r="DE17" s="686"/>
      <c r="DF17" s="686"/>
      <c r="DG17" s="686"/>
      <c r="DH17" s="686"/>
      <c r="DI17" s="686"/>
      <c r="DJ17" s="686"/>
      <c r="DK17" s="686"/>
      <c r="DL17" s="686"/>
      <c r="DM17" s="686"/>
      <c r="DN17" s="686"/>
      <c r="DO17" s="686"/>
      <c r="DP17" s="687"/>
      <c r="DQ17" s="694">
        <v>641302</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3440</v>
      </c>
      <c r="S18" s="686"/>
      <c r="T18" s="686"/>
      <c r="U18" s="686"/>
      <c r="V18" s="686"/>
      <c r="W18" s="686"/>
      <c r="X18" s="686"/>
      <c r="Y18" s="687"/>
      <c r="Z18" s="688">
        <v>0</v>
      </c>
      <c r="AA18" s="688"/>
      <c r="AB18" s="688"/>
      <c r="AC18" s="688"/>
      <c r="AD18" s="689">
        <v>3440</v>
      </c>
      <c r="AE18" s="689"/>
      <c r="AF18" s="689"/>
      <c r="AG18" s="689"/>
      <c r="AH18" s="689"/>
      <c r="AI18" s="689"/>
      <c r="AJ18" s="689"/>
      <c r="AK18" s="689"/>
      <c r="AL18" s="690">
        <v>0.1</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146</v>
      </c>
      <c r="BH18" s="686"/>
      <c r="BI18" s="686"/>
      <c r="BJ18" s="686"/>
      <c r="BK18" s="686"/>
      <c r="BL18" s="686"/>
      <c r="BM18" s="686"/>
      <c r="BN18" s="687"/>
      <c r="BO18" s="688" t="s">
        <v>146</v>
      </c>
      <c r="BP18" s="688"/>
      <c r="BQ18" s="688"/>
      <c r="BR18" s="688"/>
      <c r="BS18" s="694" t="s">
        <v>137</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137</v>
      </c>
      <c r="CS18" s="686"/>
      <c r="CT18" s="686"/>
      <c r="CU18" s="686"/>
      <c r="CV18" s="686"/>
      <c r="CW18" s="686"/>
      <c r="CX18" s="686"/>
      <c r="CY18" s="687"/>
      <c r="CZ18" s="688" t="s">
        <v>146</v>
      </c>
      <c r="DA18" s="688"/>
      <c r="DB18" s="688"/>
      <c r="DC18" s="688"/>
      <c r="DD18" s="694" t="s">
        <v>137</v>
      </c>
      <c r="DE18" s="686"/>
      <c r="DF18" s="686"/>
      <c r="DG18" s="686"/>
      <c r="DH18" s="686"/>
      <c r="DI18" s="686"/>
      <c r="DJ18" s="686"/>
      <c r="DK18" s="686"/>
      <c r="DL18" s="686"/>
      <c r="DM18" s="686"/>
      <c r="DN18" s="686"/>
      <c r="DO18" s="686"/>
      <c r="DP18" s="687"/>
      <c r="DQ18" s="694" t="s">
        <v>146</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1007</v>
      </c>
      <c r="S19" s="686"/>
      <c r="T19" s="686"/>
      <c r="U19" s="686"/>
      <c r="V19" s="686"/>
      <c r="W19" s="686"/>
      <c r="X19" s="686"/>
      <c r="Y19" s="687"/>
      <c r="Z19" s="688">
        <v>0</v>
      </c>
      <c r="AA19" s="688"/>
      <c r="AB19" s="688"/>
      <c r="AC19" s="688"/>
      <c r="AD19" s="689">
        <v>1007</v>
      </c>
      <c r="AE19" s="689"/>
      <c r="AF19" s="689"/>
      <c r="AG19" s="689"/>
      <c r="AH19" s="689"/>
      <c r="AI19" s="689"/>
      <c r="AJ19" s="689"/>
      <c r="AK19" s="689"/>
      <c r="AL19" s="690">
        <v>0</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1361</v>
      </c>
      <c r="BH19" s="686"/>
      <c r="BI19" s="686"/>
      <c r="BJ19" s="686"/>
      <c r="BK19" s="686"/>
      <c r="BL19" s="686"/>
      <c r="BM19" s="686"/>
      <c r="BN19" s="687"/>
      <c r="BO19" s="688">
        <v>0.2</v>
      </c>
      <c r="BP19" s="688"/>
      <c r="BQ19" s="688"/>
      <c r="BR19" s="688"/>
      <c r="BS19" s="694" t="s">
        <v>146</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146</v>
      </c>
      <c r="CS19" s="686"/>
      <c r="CT19" s="686"/>
      <c r="CU19" s="686"/>
      <c r="CV19" s="686"/>
      <c r="CW19" s="686"/>
      <c r="CX19" s="686"/>
      <c r="CY19" s="687"/>
      <c r="CZ19" s="688" t="s">
        <v>146</v>
      </c>
      <c r="DA19" s="688"/>
      <c r="DB19" s="688"/>
      <c r="DC19" s="688"/>
      <c r="DD19" s="694" t="s">
        <v>146</v>
      </c>
      <c r="DE19" s="686"/>
      <c r="DF19" s="686"/>
      <c r="DG19" s="686"/>
      <c r="DH19" s="686"/>
      <c r="DI19" s="686"/>
      <c r="DJ19" s="686"/>
      <c r="DK19" s="686"/>
      <c r="DL19" s="686"/>
      <c r="DM19" s="686"/>
      <c r="DN19" s="686"/>
      <c r="DO19" s="686"/>
      <c r="DP19" s="687"/>
      <c r="DQ19" s="694" t="s">
        <v>146</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2103</v>
      </c>
      <c r="S20" s="686"/>
      <c r="T20" s="686"/>
      <c r="U20" s="686"/>
      <c r="V20" s="686"/>
      <c r="W20" s="686"/>
      <c r="X20" s="686"/>
      <c r="Y20" s="687"/>
      <c r="Z20" s="688">
        <v>0</v>
      </c>
      <c r="AA20" s="688"/>
      <c r="AB20" s="688"/>
      <c r="AC20" s="688"/>
      <c r="AD20" s="689">
        <v>2103</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1361</v>
      </c>
      <c r="BH20" s="686"/>
      <c r="BI20" s="686"/>
      <c r="BJ20" s="686"/>
      <c r="BK20" s="686"/>
      <c r="BL20" s="686"/>
      <c r="BM20" s="686"/>
      <c r="BN20" s="687"/>
      <c r="BO20" s="688">
        <v>0.2</v>
      </c>
      <c r="BP20" s="688"/>
      <c r="BQ20" s="688"/>
      <c r="BR20" s="688"/>
      <c r="BS20" s="694" t="s">
        <v>146</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10932998</v>
      </c>
      <c r="CS20" s="686"/>
      <c r="CT20" s="686"/>
      <c r="CU20" s="686"/>
      <c r="CV20" s="686"/>
      <c r="CW20" s="686"/>
      <c r="CX20" s="686"/>
      <c r="CY20" s="687"/>
      <c r="CZ20" s="688">
        <v>100</v>
      </c>
      <c r="DA20" s="688"/>
      <c r="DB20" s="688"/>
      <c r="DC20" s="688"/>
      <c r="DD20" s="694">
        <v>3723102</v>
      </c>
      <c r="DE20" s="686"/>
      <c r="DF20" s="686"/>
      <c r="DG20" s="686"/>
      <c r="DH20" s="686"/>
      <c r="DI20" s="686"/>
      <c r="DJ20" s="686"/>
      <c r="DK20" s="686"/>
      <c r="DL20" s="686"/>
      <c r="DM20" s="686"/>
      <c r="DN20" s="686"/>
      <c r="DO20" s="686"/>
      <c r="DP20" s="687"/>
      <c r="DQ20" s="694">
        <v>4135980</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330</v>
      </c>
      <c r="S21" s="686"/>
      <c r="T21" s="686"/>
      <c r="U21" s="686"/>
      <c r="V21" s="686"/>
      <c r="W21" s="686"/>
      <c r="X21" s="686"/>
      <c r="Y21" s="687"/>
      <c r="Z21" s="688">
        <v>0</v>
      </c>
      <c r="AA21" s="688"/>
      <c r="AB21" s="688"/>
      <c r="AC21" s="688"/>
      <c r="AD21" s="689">
        <v>330</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1361</v>
      </c>
      <c r="BH21" s="686"/>
      <c r="BI21" s="686"/>
      <c r="BJ21" s="686"/>
      <c r="BK21" s="686"/>
      <c r="BL21" s="686"/>
      <c r="BM21" s="686"/>
      <c r="BN21" s="687"/>
      <c r="BO21" s="688">
        <v>0.2</v>
      </c>
      <c r="BP21" s="688"/>
      <c r="BQ21" s="688"/>
      <c r="BR21" s="688"/>
      <c r="BS21" s="694" t="s">
        <v>146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2717906</v>
      </c>
      <c r="S22" s="686"/>
      <c r="T22" s="686"/>
      <c r="U22" s="686"/>
      <c r="V22" s="686"/>
      <c r="W22" s="686"/>
      <c r="X22" s="686"/>
      <c r="Y22" s="687"/>
      <c r="Z22" s="688">
        <v>24.5</v>
      </c>
      <c r="AA22" s="688"/>
      <c r="AB22" s="688"/>
      <c r="AC22" s="688"/>
      <c r="AD22" s="689">
        <v>2538128</v>
      </c>
      <c r="AE22" s="689"/>
      <c r="AF22" s="689"/>
      <c r="AG22" s="689"/>
      <c r="AH22" s="689"/>
      <c r="AI22" s="689"/>
      <c r="AJ22" s="689"/>
      <c r="AK22" s="689"/>
      <c r="AL22" s="690">
        <v>75.2</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137</v>
      </c>
      <c r="BH22" s="686"/>
      <c r="BI22" s="686"/>
      <c r="BJ22" s="686"/>
      <c r="BK22" s="686"/>
      <c r="BL22" s="686"/>
      <c r="BM22" s="686"/>
      <c r="BN22" s="687"/>
      <c r="BO22" s="688" t="s">
        <v>146</v>
      </c>
      <c r="BP22" s="688"/>
      <c r="BQ22" s="688"/>
      <c r="BR22" s="688"/>
      <c r="BS22" s="694" t="s">
        <v>137</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2538128</v>
      </c>
      <c r="S23" s="686"/>
      <c r="T23" s="686"/>
      <c r="U23" s="686"/>
      <c r="V23" s="686"/>
      <c r="W23" s="686"/>
      <c r="X23" s="686"/>
      <c r="Y23" s="687"/>
      <c r="Z23" s="688">
        <v>22.8</v>
      </c>
      <c r="AA23" s="688"/>
      <c r="AB23" s="688"/>
      <c r="AC23" s="688"/>
      <c r="AD23" s="689">
        <v>2538128</v>
      </c>
      <c r="AE23" s="689"/>
      <c r="AF23" s="689"/>
      <c r="AG23" s="689"/>
      <c r="AH23" s="689"/>
      <c r="AI23" s="689"/>
      <c r="AJ23" s="689"/>
      <c r="AK23" s="689"/>
      <c r="AL23" s="690">
        <v>75.2</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146</v>
      </c>
      <c r="BH23" s="686"/>
      <c r="BI23" s="686"/>
      <c r="BJ23" s="686"/>
      <c r="BK23" s="686"/>
      <c r="BL23" s="686"/>
      <c r="BM23" s="686"/>
      <c r="BN23" s="687"/>
      <c r="BO23" s="688" t="s">
        <v>146</v>
      </c>
      <c r="BP23" s="688"/>
      <c r="BQ23" s="688"/>
      <c r="BR23" s="688"/>
      <c r="BS23" s="694" t="s">
        <v>146</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179778</v>
      </c>
      <c r="S24" s="686"/>
      <c r="T24" s="686"/>
      <c r="U24" s="686"/>
      <c r="V24" s="686"/>
      <c r="W24" s="686"/>
      <c r="X24" s="686"/>
      <c r="Y24" s="687"/>
      <c r="Z24" s="688">
        <v>1.6</v>
      </c>
      <c r="AA24" s="688"/>
      <c r="AB24" s="688"/>
      <c r="AC24" s="688"/>
      <c r="AD24" s="689" t="s">
        <v>146</v>
      </c>
      <c r="AE24" s="689"/>
      <c r="AF24" s="689"/>
      <c r="AG24" s="689"/>
      <c r="AH24" s="689"/>
      <c r="AI24" s="689"/>
      <c r="AJ24" s="689"/>
      <c r="AK24" s="689"/>
      <c r="AL24" s="690" t="s">
        <v>146</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146</v>
      </c>
      <c r="BH24" s="686"/>
      <c r="BI24" s="686"/>
      <c r="BJ24" s="686"/>
      <c r="BK24" s="686"/>
      <c r="BL24" s="686"/>
      <c r="BM24" s="686"/>
      <c r="BN24" s="687"/>
      <c r="BO24" s="688" t="s">
        <v>146</v>
      </c>
      <c r="BP24" s="688"/>
      <c r="BQ24" s="688"/>
      <c r="BR24" s="688"/>
      <c r="BS24" s="694" t="s">
        <v>244</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1916367</v>
      </c>
      <c r="CS24" s="675"/>
      <c r="CT24" s="675"/>
      <c r="CU24" s="675"/>
      <c r="CV24" s="675"/>
      <c r="CW24" s="675"/>
      <c r="CX24" s="675"/>
      <c r="CY24" s="676"/>
      <c r="CZ24" s="679">
        <v>17.5</v>
      </c>
      <c r="DA24" s="680"/>
      <c r="DB24" s="680"/>
      <c r="DC24" s="699"/>
      <c r="DD24" s="719">
        <v>1598499</v>
      </c>
      <c r="DE24" s="675"/>
      <c r="DF24" s="675"/>
      <c r="DG24" s="675"/>
      <c r="DH24" s="675"/>
      <c r="DI24" s="675"/>
      <c r="DJ24" s="675"/>
      <c r="DK24" s="676"/>
      <c r="DL24" s="719">
        <v>1478482</v>
      </c>
      <c r="DM24" s="675"/>
      <c r="DN24" s="675"/>
      <c r="DO24" s="675"/>
      <c r="DP24" s="675"/>
      <c r="DQ24" s="675"/>
      <c r="DR24" s="675"/>
      <c r="DS24" s="675"/>
      <c r="DT24" s="675"/>
      <c r="DU24" s="675"/>
      <c r="DV24" s="676"/>
      <c r="DW24" s="679">
        <v>42.6</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244</v>
      </c>
      <c r="S25" s="686"/>
      <c r="T25" s="686"/>
      <c r="U25" s="686"/>
      <c r="V25" s="686"/>
      <c r="W25" s="686"/>
      <c r="X25" s="686"/>
      <c r="Y25" s="687"/>
      <c r="Z25" s="688" t="s">
        <v>244</v>
      </c>
      <c r="AA25" s="688"/>
      <c r="AB25" s="688"/>
      <c r="AC25" s="688"/>
      <c r="AD25" s="689" t="s">
        <v>244</v>
      </c>
      <c r="AE25" s="689"/>
      <c r="AF25" s="689"/>
      <c r="AG25" s="689"/>
      <c r="AH25" s="689"/>
      <c r="AI25" s="689"/>
      <c r="AJ25" s="689"/>
      <c r="AK25" s="689"/>
      <c r="AL25" s="690" t="s">
        <v>146</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146</v>
      </c>
      <c r="BH25" s="686"/>
      <c r="BI25" s="686"/>
      <c r="BJ25" s="686"/>
      <c r="BK25" s="686"/>
      <c r="BL25" s="686"/>
      <c r="BM25" s="686"/>
      <c r="BN25" s="687"/>
      <c r="BO25" s="688" t="s">
        <v>146</v>
      </c>
      <c r="BP25" s="688"/>
      <c r="BQ25" s="688"/>
      <c r="BR25" s="688"/>
      <c r="BS25" s="694" t="s">
        <v>244</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924179</v>
      </c>
      <c r="CS25" s="722"/>
      <c r="CT25" s="722"/>
      <c r="CU25" s="722"/>
      <c r="CV25" s="722"/>
      <c r="CW25" s="722"/>
      <c r="CX25" s="722"/>
      <c r="CY25" s="723"/>
      <c r="CZ25" s="690">
        <v>8.5</v>
      </c>
      <c r="DA25" s="720"/>
      <c r="DB25" s="720"/>
      <c r="DC25" s="724"/>
      <c r="DD25" s="694">
        <v>872453</v>
      </c>
      <c r="DE25" s="722"/>
      <c r="DF25" s="722"/>
      <c r="DG25" s="722"/>
      <c r="DH25" s="722"/>
      <c r="DI25" s="722"/>
      <c r="DJ25" s="722"/>
      <c r="DK25" s="723"/>
      <c r="DL25" s="694">
        <v>791938</v>
      </c>
      <c r="DM25" s="722"/>
      <c r="DN25" s="722"/>
      <c r="DO25" s="722"/>
      <c r="DP25" s="722"/>
      <c r="DQ25" s="722"/>
      <c r="DR25" s="722"/>
      <c r="DS25" s="722"/>
      <c r="DT25" s="722"/>
      <c r="DU25" s="722"/>
      <c r="DV25" s="723"/>
      <c r="DW25" s="690">
        <v>22.8</v>
      </c>
      <c r="DX25" s="720"/>
      <c r="DY25" s="720"/>
      <c r="DZ25" s="720"/>
      <c r="EA25" s="720"/>
      <c r="EB25" s="720"/>
      <c r="EC25" s="721"/>
    </row>
    <row r="26" spans="2:133" ht="11.25" customHeight="1" x14ac:dyDescent="0.15">
      <c r="B26" s="682" t="s">
        <v>294</v>
      </c>
      <c r="C26" s="683"/>
      <c r="D26" s="683"/>
      <c r="E26" s="683"/>
      <c r="F26" s="683"/>
      <c r="G26" s="683"/>
      <c r="H26" s="683"/>
      <c r="I26" s="683"/>
      <c r="J26" s="683"/>
      <c r="K26" s="683"/>
      <c r="L26" s="683"/>
      <c r="M26" s="683"/>
      <c r="N26" s="683"/>
      <c r="O26" s="683"/>
      <c r="P26" s="683"/>
      <c r="Q26" s="684"/>
      <c r="R26" s="685">
        <v>3551331</v>
      </c>
      <c r="S26" s="686"/>
      <c r="T26" s="686"/>
      <c r="U26" s="686"/>
      <c r="V26" s="686"/>
      <c r="W26" s="686"/>
      <c r="X26" s="686"/>
      <c r="Y26" s="687"/>
      <c r="Z26" s="688">
        <v>32</v>
      </c>
      <c r="AA26" s="688"/>
      <c r="AB26" s="688"/>
      <c r="AC26" s="688"/>
      <c r="AD26" s="689">
        <v>3371553</v>
      </c>
      <c r="AE26" s="689"/>
      <c r="AF26" s="689"/>
      <c r="AG26" s="689"/>
      <c r="AH26" s="689"/>
      <c r="AI26" s="689"/>
      <c r="AJ26" s="689"/>
      <c r="AK26" s="689"/>
      <c r="AL26" s="690">
        <v>99.9</v>
      </c>
      <c r="AM26" s="691"/>
      <c r="AN26" s="691"/>
      <c r="AO26" s="692"/>
      <c r="AP26" s="704" t="s">
        <v>295</v>
      </c>
      <c r="AQ26" s="731"/>
      <c r="AR26" s="731"/>
      <c r="AS26" s="731"/>
      <c r="AT26" s="731"/>
      <c r="AU26" s="731"/>
      <c r="AV26" s="731"/>
      <c r="AW26" s="731"/>
      <c r="AX26" s="731"/>
      <c r="AY26" s="731"/>
      <c r="AZ26" s="731"/>
      <c r="BA26" s="731"/>
      <c r="BB26" s="731"/>
      <c r="BC26" s="731"/>
      <c r="BD26" s="731"/>
      <c r="BE26" s="731"/>
      <c r="BF26" s="706"/>
      <c r="BG26" s="685" t="s">
        <v>244</v>
      </c>
      <c r="BH26" s="686"/>
      <c r="BI26" s="686"/>
      <c r="BJ26" s="686"/>
      <c r="BK26" s="686"/>
      <c r="BL26" s="686"/>
      <c r="BM26" s="686"/>
      <c r="BN26" s="687"/>
      <c r="BO26" s="688" t="s">
        <v>137</v>
      </c>
      <c r="BP26" s="688"/>
      <c r="BQ26" s="688"/>
      <c r="BR26" s="688"/>
      <c r="BS26" s="694" t="s">
        <v>146</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614738</v>
      </c>
      <c r="CS26" s="686"/>
      <c r="CT26" s="686"/>
      <c r="CU26" s="686"/>
      <c r="CV26" s="686"/>
      <c r="CW26" s="686"/>
      <c r="CX26" s="686"/>
      <c r="CY26" s="687"/>
      <c r="CZ26" s="690">
        <v>5.6</v>
      </c>
      <c r="DA26" s="720"/>
      <c r="DB26" s="720"/>
      <c r="DC26" s="724"/>
      <c r="DD26" s="694">
        <v>566942</v>
      </c>
      <c r="DE26" s="686"/>
      <c r="DF26" s="686"/>
      <c r="DG26" s="686"/>
      <c r="DH26" s="686"/>
      <c r="DI26" s="686"/>
      <c r="DJ26" s="686"/>
      <c r="DK26" s="687"/>
      <c r="DL26" s="694" t="s">
        <v>146</v>
      </c>
      <c r="DM26" s="686"/>
      <c r="DN26" s="686"/>
      <c r="DO26" s="686"/>
      <c r="DP26" s="686"/>
      <c r="DQ26" s="686"/>
      <c r="DR26" s="686"/>
      <c r="DS26" s="686"/>
      <c r="DT26" s="686"/>
      <c r="DU26" s="686"/>
      <c r="DV26" s="687"/>
      <c r="DW26" s="690" t="s">
        <v>146</v>
      </c>
      <c r="DX26" s="720"/>
      <c r="DY26" s="720"/>
      <c r="DZ26" s="720"/>
      <c r="EA26" s="720"/>
      <c r="EB26" s="720"/>
      <c r="EC26" s="721"/>
    </row>
    <row r="27" spans="2:133" ht="11.25" customHeight="1" x14ac:dyDescent="0.15">
      <c r="B27" s="682" t="s">
        <v>297</v>
      </c>
      <c r="C27" s="683"/>
      <c r="D27" s="683"/>
      <c r="E27" s="683"/>
      <c r="F27" s="683"/>
      <c r="G27" s="683"/>
      <c r="H27" s="683"/>
      <c r="I27" s="683"/>
      <c r="J27" s="683"/>
      <c r="K27" s="683"/>
      <c r="L27" s="683"/>
      <c r="M27" s="683"/>
      <c r="N27" s="683"/>
      <c r="O27" s="683"/>
      <c r="P27" s="683"/>
      <c r="Q27" s="684"/>
      <c r="R27" s="685">
        <v>646</v>
      </c>
      <c r="S27" s="686"/>
      <c r="T27" s="686"/>
      <c r="U27" s="686"/>
      <c r="V27" s="686"/>
      <c r="W27" s="686"/>
      <c r="X27" s="686"/>
      <c r="Y27" s="687"/>
      <c r="Z27" s="688">
        <v>0</v>
      </c>
      <c r="AA27" s="688"/>
      <c r="AB27" s="688"/>
      <c r="AC27" s="688"/>
      <c r="AD27" s="689">
        <v>646</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589167</v>
      </c>
      <c r="BH27" s="686"/>
      <c r="BI27" s="686"/>
      <c r="BJ27" s="686"/>
      <c r="BK27" s="686"/>
      <c r="BL27" s="686"/>
      <c r="BM27" s="686"/>
      <c r="BN27" s="687"/>
      <c r="BO27" s="688">
        <v>100</v>
      </c>
      <c r="BP27" s="688"/>
      <c r="BQ27" s="688"/>
      <c r="BR27" s="688"/>
      <c r="BS27" s="694">
        <v>7446</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346735</v>
      </c>
      <c r="CS27" s="722"/>
      <c r="CT27" s="722"/>
      <c r="CU27" s="722"/>
      <c r="CV27" s="722"/>
      <c r="CW27" s="722"/>
      <c r="CX27" s="722"/>
      <c r="CY27" s="723"/>
      <c r="CZ27" s="690">
        <v>3.2</v>
      </c>
      <c r="DA27" s="720"/>
      <c r="DB27" s="720"/>
      <c r="DC27" s="724"/>
      <c r="DD27" s="694">
        <v>84744</v>
      </c>
      <c r="DE27" s="722"/>
      <c r="DF27" s="722"/>
      <c r="DG27" s="722"/>
      <c r="DH27" s="722"/>
      <c r="DI27" s="722"/>
      <c r="DJ27" s="722"/>
      <c r="DK27" s="723"/>
      <c r="DL27" s="694">
        <v>82271</v>
      </c>
      <c r="DM27" s="722"/>
      <c r="DN27" s="722"/>
      <c r="DO27" s="722"/>
      <c r="DP27" s="722"/>
      <c r="DQ27" s="722"/>
      <c r="DR27" s="722"/>
      <c r="DS27" s="722"/>
      <c r="DT27" s="722"/>
      <c r="DU27" s="722"/>
      <c r="DV27" s="723"/>
      <c r="DW27" s="690">
        <v>2.4</v>
      </c>
      <c r="DX27" s="720"/>
      <c r="DY27" s="720"/>
      <c r="DZ27" s="720"/>
      <c r="EA27" s="720"/>
      <c r="EB27" s="720"/>
      <c r="EC27" s="721"/>
    </row>
    <row r="28" spans="2:133" ht="11.25" customHeight="1" x14ac:dyDescent="0.15">
      <c r="B28" s="682" t="s">
        <v>300</v>
      </c>
      <c r="C28" s="683"/>
      <c r="D28" s="683"/>
      <c r="E28" s="683"/>
      <c r="F28" s="683"/>
      <c r="G28" s="683"/>
      <c r="H28" s="683"/>
      <c r="I28" s="683"/>
      <c r="J28" s="683"/>
      <c r="K28" s="683"/>
      <c r="L28" s="683"/>
      <c r="M28" s="683"/>
      <c r="N28" s="683"/>
      <c r="O28" s="683"/>
      <c r="P28" s="683"/>
      <c r="Q28" s="684"/>
      <c r="R28" s="685">
        <v>35370</v>
      </c>
      <c r="S28" s="686"/>
      <c r="T28" s="686"/>
      <c r="U28" s="686"/>
      <c r="V28" s="686"/>
      <c r="W28" s="686"/>
      <c r="X28" s="686"/>
      <c r="Y28" s="687"/>
      <c r="Z28" s="688">
        <v>0.3</v>
      </c>
      <c r="AA28" s="688"/>
      <c r="AB28" s="688"/>
      <c r="AC28" s="688"/>
      <c r="AD28" s="689" t="s">
        <v>146</v>
      </c>
      <c r="AE28" s="689"/>
      <c r="AF28" s="689"/>
      <c r="AG28" s="689"/>
      <c r="AH28" s="689"/>
      <c r="AI28" s="689"/>
      <c r="AJ28" s="689"/>
      <c r="AK28" s="689"/>
      <c r="AL28" s="690" t="s">
        <v>137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645453</v>
      </c>
      <c r="CS28" s="686"/>
      <c r="CT28" s="686"/>
      <c r="CU28" s="686"/>
      <c r="CV28" s="686"/>
      <c r="CW28" s="686"/>
      <c r="CX28" s="686"/>
      <c r="CY28" s="687"/>
      <c r="CZ28" s="690">
        <v>5.9</v>
      </c>
      <c r="DA28" s="720"/>
      <c r="DB28" s="720"/>
      <c r="DC28" s="724"/>
      <c r="DD28" s="694">
        <v>641302</v>
      </c>
      <c r="DE28" s="686"/>
      <c r="DF28" s="686"/>
      <c r="DG28" s="686"/>
      <c r="DH28" s="686"/>
      <c r="DI28" s="686"/>
      <c r="DJ28" s="686"/>
      <c r="DK28" s="687"/>
      <c r="DL28" s="694">
        <v>604273</v>
      </c>
      <c r="DM28" s="686"/>
      <c r="DN28" s="686"/>
      <c r="DO28" s="686"/>
      <c r="DP28" s="686"/>
      <c r="DQ28" s="686"/>
      <c r="DR28" s="686"/>
      <c r="DS28" s="686"/>
      <c r="DT28" s="686"/>
      <c r="DU28" s="686"/>
      <c r="DV28" s="687"/>
      <c r="DW28" s="690">
        <v>17.399999999999999</v>
      </c>
      <c r="DX28" s="720"/>
      <c r="DY28" s="720"/>
      <c r="DZ28" s="720"/>
      <c r="EA28" s="720"/>
      <c r="EB28" s="720"/>
      <c r="EC28" s="721"/>
    </row>
    <row r="29" spans="2:133" ht="11.25" customHeight="1" x14ac:dyDescent="0.15">
      <c r="B29" s="682" t="s">
        <v>302</v>
      </c>
      <c r="C29" s="683"/>
      <c r="D29" s="683"/>
      <c r="E29" s="683"/>
      <c r="F29" s="683"/>
      <c r="G29" s="683"/>
      <c r="H29" s="683"/>
      <c r="I29" s="683"/>
      <c r="J29" s="683"/>
      <c r="K29" s="683"/>
      <c r="L29" s="683"/>
      <c r="M29" s="683"/>
      <c r="N29" s="683"/>
      <c r="O29" s="683"/>
      <c r="P29" s="683"/>
      <c r="Q29" s="684"/>
      <c r="R29" s="685">
        <v>99911</v>
      </c>
      <c r="S29" s="686"/>
      <c r="T29" s="686"/>
      <c r="U29" s="686"/>
      <c r="V29" s="686"/>
      <c r="W29" s="686"/>
      <c r="X29" s="686"/>
      <c r="Y29" s="687"/>
      <c r="Z29" s="688">
        <v>0.9</v>
      </c>
      <c r="AA29" s="688"/>
      <c r="AB29" s="688"/>
      <c r="AC29" s="688"/>
      <c r="AD29" s="689" t="s">
        <v>146</v>
      </c>
      <c r="AE29" s="689"/>
      <c r="AF29" s="689"/>
      <c r="AG29" s="689"/>
      <c r="AH29" s="689"/>
      <c r="AI29" s="689"/>
      <c r="AJ29" s="689"/>
      <c r="AK29" s="689"/>
      <c r="AL29" s="690" t="s">
        <v>146</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70</v>
      </c>
      <c r="CG29" s="701"/>
      <c r="CH29" s="701"/>
      <c r="CI29" s="701"/>
      <c r="CJ29" s="701"/>
      <c r="CK29" s="701"/>
      <c r="CL29" s="701"/>
      <c r="CM29" s="701"/>
      <c r="CN29" s="701"/>
      <c r="CO29" s="701"/>
      <c r="CP29" s="701"/>
      <c r="CQ29" s="702"/>
      <c r="CR29" s="685">
        <v>644901</v>
      </c>
      <c r="CS29" s="722"/>
      <c r="CT29" s="722"/>
      <c r="CU29" s="722"/>
      <c r="CV29" s="722"/>
      <c r="CW29" s="722"/>
      <c r="CX29" s="722"/>
      <c r="CY29" s="723"/>
      <c r="CZ29" s="690">
        <v>5.9</v>
      </c>
      <c r="DA29" s="720"/>
      <c r="DB29" s="720"/>
      <c r="DC29" s="724"/>
      <c r="DD29" s="694">
        <v>640750</v>
      </c>
      <c r="DE29" s="722"/>
      <c r="DF29" s="722"/>
      <c r="DG29" s="722"/>
      <c r="DH29" s="722"/>
      <c r="DI29" s="722"/>
      <c r="DJ29" s="722"/>
      <c r="DK29" s="723"/>
      <c r="DL29" s="694">
        <v>603721</v>
      </c>
      <c r="DM29" s="722"/>
      <c r="DN29" s="722"/>
      <c r="DO29" s="722"/>
      <c r="DP29" s="722"/>
      <c r="DQ29" s="722"/>
      <c r="DR29" s="722"/>
      <c r="DS29" s="722"/>
      <c r="DT29" s="722"/>
      <c r="DU29" s="722"/>
      <c r="DV29" s="723"/>
      <c r="DW29" s="690">
        <v>17.399999999999999</v>
      </c>
      <c r="DX29" s="720"/>
      <c r="DY29" s="720"/>
      <c r="DZ29" s="720"/>
      <c r="EA29" s="720"/>
      <c r="EB29" s="720"/>
      <c r="EC29" s="721"/>
    </row>
    <row r="30" spans="2:133" ht="11.25" customHeight="1" x14ac:dyDescent="0.15">
      <c r="B30" s="682" t="s">
        <v>304</v>
      </c>
      <c r="C30" s="683"/>
      <c r="D30" s="683"/>
      <c r="E30" s="683"/>
      <c r="F30" s="683"/>
      <c r="G30" s="683"/>
      <c r="H30" s="683"/>
      <c r="I30" s="683"/>
      <c r="J30" s="683"/>
      <c r="K30" s="683"/>
      <c r="L30" s="683"/>
      <c r="M30" s="683"/>
      <c r="N30" s="683"/>
      <c r="O30" s="683"/>
      <c r="P30" s="683"/>
      <c r="Q30" s="684"/>
      <c r="R30" s="685">
        <v>26811</v>
      </c>
      <c r="S30" s="686"/>
      <c r="T30" s="686"/>
      <c r="U30" s="686"/>
      <c r="V30" s="686"/>
      <c r="W30" s="686"/>
      <c r="X30" s="686"/>
      <c r="Y30" s="687"/>
      <c r="Z30" s="688">
        <v>0.2</v>
      </c>
      <c r="AA30" s="688"/>
      <c r="AB30" s="688"/>
      <c r="AC30" s="688"/>
      <c r="AD30" s="689" t="s">
        <v>146</v>
      </c>
      <c r="AE30" s="689"/>
      <c r="AF30" s="689"/>
      <c r="AG30" s="689"/>
      <c r="AH30" s="689"/>
      <c r="AI30" s="689"/>
      <c r="AJ30" s="689"/>
      <c r="AK30" s="689"/>
      <c r="AL30" s="690" t="s">
        <v>146</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305</v>
      </c>
      <c r="BH30" s="732"/>
      <c r="BI30" s="732"/>
      <c r="BJ30" s="732"/>
      <c r="BK30" s="732"/>
      <c r="BL30" s="732"/>
      <c r="BM30" s="732"/>
      <c r="BN30" s="732"/>
      <c r="BO30" s="732"/>
      <c r="BP30" s="732"/>
      <c r="BQ30" s="733"/>
      <c r="BR30" s="664" t="s">
        <v>306</v>
      </c>
      <c r="BS30" s="732"/>
      <c r="BT30" s="732"/>
      <c r="BU30" s="732"/>
      <c r="BV30" s="732"/>
      <c r="BW30" s="732"/>
      <c r="BX30" s="732"/>
      <c r="BY30" s="732"/>
      <c r="BZ30" s="732"/>
      <c r="CA30" s="732"/>
      <c r="CB30" s="733"/>
      <c r="CD30" s="727"/>
      <c r="CE30" s="728"/>
      <c r="CF30" s="700" t="s">
        <v>307</v>
      </c>
      <c r="CG30" s="701"/>
      <c r="CH30" s="701"/>
      <c r="CI30" s="701"/>
      <c r="CJ30" s="701"/>
      <c r="CK30" s="701"/>
      <c r="CL30" s="701"/>
      <c r="CM30" s="701"/>
      <c r="CN30" s="701"/>
      <c r="CO30" s="701"/>
      <c r="CP30" s="701"/>
      <c r="CQ30" s="702"/>
      <c r="CR30" s="685">
        <v>621605</v>
      </c>
      <c r="CS30" s="686"/>
      <c r="CT30" s="686"/>
      <c r="CU30" s="686"/>
      <c r="CV30" s="686"/>
      <c r="CW30" s="686"/>
      <c r="CX30" s="686"/>
      <c r="CY30" s="687"/>
      <c r="CZ30" s="690">
        <v>5.7</v>
      </c>
      <c r="DA30" s="720"/>
      <c r="DB30" s="720"/>
      <c r="DC30" s="724"/>
      <c r="DD30" s="694">
        <v>617454</v>
      </c>
      <c r="DE30" s="686"/>
      <c r="DF30" s="686"/>
      <c r="DG30" s="686"/>
      <c r="DH30" s="686"/>
      <c r="DI30" s="686"/>
      <c r="DJ30" s="686"/>
      <c r="DK30" s="687"/>
      <c r="DL30" s="694">
        <v>580425</v>
      </c>
      <c r="DM30" s="686"/>
      <c r="DN30" s="686"/>
      <c r="DO30" s="686"/>
      <c r="DP30" s="686"/>
      <c r="DQ30" s="686"/>
      <c r="DR30" s="686"/>
      <c r="DS30" s="686"/>
      <c r="DT30" s="686"/>
      <c r="DU30" s="686"/>
      <c r="DV30" s="687"/>
      <c r="DW30" s="690">
        <v>16.7</v>
      </c>
      <c r="DX30" s="720"/>
      <c r="DY30" s="720"/>
      <c r="DZ30" s="720"/>
      <c r="EA30" s="720"/>
      <c r="EB30" s="720"/>
      <c r="EC30" s="721"/>
    </row>
    <row r="31" spans="2:133" ht="11.25" customHeight="1" x14ac:dyDescent="0.15">
      <c r="B31" s="682" t="s">
        <v>308</v>
      </c>
      <c r="C31" s="683"/>
      <c r="D31" s="683"/>
      <c r="E31" s="683"/>
      <c r="F31" s="683"/>
      <c r="G31" s="683"/>
      <c r="H31" s="683"/>
      <c r="I31" s="683"/>
      <c r="J31" s="683"/>
      <c r="K31" s="683"/>
      <c r="L31" s="683"/>
      <c r="M31" s="683"/>
      <c r="N31" s="683"/>
      <c r="O31" s="683"/>
      <c r="P31" s="683"/>
      <c r="Q31" s="684"/>
      <c r="R31" s="685">
        <v>1391966</v>
      </c>
      <c r="S31" s="686"/>
      <c r="T31" s="686"/>
      <c r="U31" s="686"/>
      <c r="V31" s="686"/>
      <c r="W31" s="686"/>
      <c r="X31" s="686"/>
      <c r="Y31" s="687"/>
      <c r="Z31" s="688">
        <v>12.5</v>
      </c>
      <c r="AA31" s="688"/>
      <c r="AB31" s="688"/>
      <c r="AC31" s="688"/>
      <c r="AD31" s="689" t="s">
        <v>137</v>
      </c>
      <c r="AE31" s="689"/>
      <c r="AF31" s="689"/>
      <c r="AG31" s="689"/>
      <c r="AH31" s="689"/>
      <c r="AI31" s="689"/>
      <c r="AJ31" s="689"/>
      <c r="AK31" s="689"/>
      <c r="AL31" s="690" t="s">
        <v>146</v>
      </c>
      <c r="AM31" s="691"/>
      <c r="AN31" s="691"/>
      <c r="AO31" s="692"/>
      <c r="AP31" s="739" t="s">
        <v>309</v>
      </c>
      <c r="AQ31" s="740"/>
      <c r="AR31" s="740"/>
      <c r="AS31" s="740"/>
      <c r="AT31" s="745" t="s">
        <v>310</v>
      </c>
      <c r="AU31" s="231"/>
      <c r="AV31" s="231"/>
      <c r="AW31" s="231"/>
      <c r="AX31" s="671" t="s">
        <v>187</v>
      </c>
      <c r="AY31" s="672"/>
      <c r="AZ31" s="672"/>
      <c r="BA31" s="672"/>
      <c r="BB31" s="672"/>
      <c r="BC31" s="672"/>
      <c r="BD31" s="672"/>
      <c r="BE31" s="672"/>
      <c r="BF31" s="673"/>
      <c r="BG31" s="753">
        <v>99.8</v>
      </c>
      <c r="BH31" s="737"/>
      <c r="BI31" s="737"/>
      <c r="BJ31" s="737"/>
      <c r="BK31" s="737"/>
      <c r="BL31" s="737"/>
      <c r="BM31" s="680">
        <v>99.1</v>
      </c>
      <c r="BN31" s="737"/>
      <c r="BO31" s="737"/>
      <c r="BP31" s="737"/>
      <c r="BQ31" s="738"/>
      <c r="BR31" s="753">
        <v>99.8</v>
      </c>
      <c r="BS31" s="737"/>
      <c r="BT31" s="737"/>
      <c r="BU31" s="737"/>
      <c r="BV31" s="737"/>
      <c r="BW31" s="737"/>
      <c r="BX31" s="680">
        <v>99.2</v>
      </c>
      <c r="BY31" s="737"/>
      <c r="BZ31" s="737"/>
      <c r="CA31" s="737"/>
      <c r="CB31" s="738"/>
      <c r="CD31" s="727"/>
      <c r="CE31" s="728"/>
      <c r="CF31" s="700" t="s">
        <v>311</v>
      </c>
      <c r="CG31" s="701"/>
      <c r="CH31" s="701"/>
      <c r="CI31" s="701"/>
      <c r="CJ31" s="701"/>
      <c r="CK31" s="701"/>
      <c r="CL31" s="701"/>
      <c r="CM31" s="701"/>
      <c r="CN31" s="701"/>
      <c r="CO31" s="701"/>
      <c r="CP31" s="701"/>
      <c r="CQ31" s="702"/>
      <c r="CR31" s="685">
        <v>23296</v>
      </c>
      <c r="CS31" s="722"/>
      <c r="CT31" s="722"/>
      <c r="CU31" s="722"/>
      <c r="CV31" s="722"/>
      <c r="CW31" s="722"/>
      <c r="CX31" s="722"/>
      <c r="CY31" s="723"/>
      <c r="CZ31" s="690">
        <v>0.2</v>
      </c>
      <c r="DA31" s="720"/>
      <c r="DB31" s="720"/>
      <c r="DC31" s="724"/>
      <c r="DD31" s="694">
        <v>23296</v>
      </c>
      <c r="DE31" s="722"/>
      <c r="DF31" s="722"/>
      <c r="DG31" s="722"/>
      <c r="DH31" s="722"/>
      <c r="DI31" s="722"/>
      <c r="DJ31" s="722"/>
      <c r="DK31" s="723"/>
      <c r="DL31" s="694">
        <v>23296</v>
      </c>
      <c r="DM31" s="722"/>
      <c r="DN31" s="722"/>
      <c r="DO31" s="722"/>
      <c r="DP31" s="722"/>
      <c r="DQ31" s="722"/>
      <c r="DR31" s="722"/>
      <c r="DS31" s="722"/>
      <c r="DT31" s="722"/>
      <c r="DU31" s="722"/>
      <c r="DV31" s="723"/>
      <c r="DW31" s="690">
        <v>0.7</v>
      </c>
      <c r="DX31" s="720"/>
      <c r="DY31" s="720"/>
      <c r="DZ31" s="720"/>
      <c r="EA31" s="720"/>
      <c r="EB31" s="720"/>
      <c r="EC31" s="721"/>
    </row>
    <row r="32" spans="2:133" ht="11.25" customHeight="1" x14ac:dyDescent="0.15">
      <c r="B32" s="748" t="s">
        <v>312</v>
      </c>
      <c r="C32" s="749"/>
      <c r="D32" s="749"/>
      <c r="E32" s="749"/>
      <c r="F32" s="749"/>
      <c r="G32" s="749"/>
      <c r="H32" s="749"/>
      <c r="I32" s="749"/>
      <c r="J32" s="749"/>
      <c r="K32" s="749"/>
      <c r="L32" s="749"/>
      <c r="M32" s="749"/>
      <c r="N32" s="749"/>
      <c r="O32" s="749"/>
      <c r="P32" s="749"/>
      <c r="Q32" s="750"/>
      <c r="R32" s="685" t="s">
        <v>244</v>
      </c>
      <c r="S32" s="686"/>
      <c r="T32" s="686"/>
      <c r="U32" s="686"/>
      <c r="V32" s="686"/>
      <c r="W32" s="686"/>
      <c r="X32" s="686"/>
      <c r="Y32" s="687"/>
      <c r="Z32" s="688" t="s">
        <v>146</v>
      </c>
      <c r="AA32" s="688"/>
      <c r="AB32" s="688"/>
      <c r="AC32" s="688"/>
      <c r="AD32" s="689" t="s">
        <v>146</v>
      </c>
      <c r="AE32" s="689"/>
      <c r="AF32" s="689"/>
      <c r="AG32" s="689"/>
      <c r="AH32" s="689"/>
      <c r="AI32" s="689"/>
      <c r="AJ32" s="689"/>
      <c r="AK32" s="689"/>
      <c r="AL32" s="690" t="s">
        <v>137</v>
      </c>
      <c r="AM32" s="691"/>
      <c r="AN32" s="691"/>
      <c r="AO32" s="692"/>
      <c r="AP32" s="741"/>
      <c r="AQ32" s="742"/>
      <c r="AR32" s="742"/>
      <c r="AS32" s="742"/>
      <c r="AT32" s="746"/>
      <c r="AU32" s="230" t="s">
        <v>313</v>
      </c>
      <c r="AV32" s="230"/>
      <c r="AW32" s="230"/>
      <c r="AX32" s="682" t="s">
        <v>314</v>
      </c>
      <c r="AY32" s="683"/>
      <c r="AZ32" s="683"/>
      <c r="BA32" s="683"/>
      <c r="BB32" s="683"/>
      <c r="BC32" s="683"/>
      <c r="BD32" s="683"/>
      <c r="BE32" s="683"/>
      <c r="BF32" s="684"/>
      <c r="BG32" s="754">
        <v>99.8</v>
      </c>
      <c r="BH32" s="722"/>
      <c r="BI32" s="722"/>
      <c r="BJ32" s="722"/>
      <c r="BK32" s="722"/>
      <c r="BL32" s="722"/>
      <c r="BM32" s="691">
        <v>99.5</v>
      </c>
      <c r="BN32" s="751"/>
      <c r="BO32" s="751"/>
      <c r="BP32" s="751"/>
      <c r="BQ32" s="752"/>
      <c r="BR32" s="754">
        <v>99.8</v>
      </c>
      <c r="BS32" s="722"/>
      <c r="BT32" s="722"/>
      <c r="BU32" s="722"/>
      <c r="BV32" s="722"/>
      <c r="BW32" s="722"/>
      <c r="BX32" s="691">
        <v>99.5</v>
      </c>
      <c r="BY32" s="751"/>
      <c r="BZ32" s="751"/>
      <c r="CA32" s="751"/>
      <c r="CB32" s="752"/>
      <c r="CD32" s="729"/>
      <c r="CE32" s="730"/>
      <c r="CF32" s="700" t="s">
        <v>315</v>
      </c>
      <c r="CG32" s="701"/>
      <c r="CH32" s="701"/>
      <c r="CI32" s="701"/>
      <c r="CJ32" s="701"/>
      <c r="CK32" s="701"/>
      <c r="CL32" s="701"/>
      <c r="CM32" s="701"/>
      <c r="CN32" s="701"/>
      <c r="CO32" s="701"/>
      <c r="CP32" s="701"/>
      <c r="CQ32" s="702"/>
      <c r="CR32" s="685">
        <v>552</v>
      </c>
      <c r="CS32" s="686"/>
      <c r="CT32" s="686"/>
      <c r="CU32" s="686"/>
      <c r="CV32" s="686"/>
      <c r="CW32" s="686"/>
      <c r="CX32" s="686"/>
      <c r="CY32" s="687"/>
      <c r="CZ32" s="690">
        <v>0</v>
      </c>
      <c r="DA32" s="720"/>
      <c r="DB32" s="720"/>
      <c r="DC32" s="724"/>
      <c r="DD32" s="694">
        <v>552</v>
      </c>
      <c r="DE32" s="686"/>
      <c r="DF32" s="686"/>
      <c r="DG32" s="686"/>
      <c r="DH32" s="686"/>
      <c r="DI32" s="686"/>
      <c r="DJ32" s="686"/>
      <c r="DK32" s="687"/>
      <c r="DL32" s="694">
        <v>552</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316</v>
      </c>
      <c r="C33" s="683"/>
      <c r="D33" s="683"/>
      <c r="E33" s="683"/>
      <c r="F33" s="683"/>
      <c r="G33" s="683"/>
      <c r="H33" s="683"/>
      <c r="I33" s="683"/>
      <c r="J33" s="683"/>
      <c r="K33" s="683"/>
      <c r="L33" s="683"/>
      <c r="M33" s="683"/>
      <c r="N33" s="683"/>
      <c r="O33" s="683"/>
      <c r="P33" s="683"/>
      <c r="Q33" s="684"/>
      <c r="R33" s="685">
        <v>1171326</v>
      </c>
      <c r="S33" s="686"/>
      <c r="T33" s="686"/>
      <c r="U33" s="686"/>
      <c r="V33" s="686"/>
      <c r="W33" s="686"/>
      <c r="X33" s="686"/>
      <c r="Y33" s="687"/>
      <c r="Z33" s="688">
        <v>10.5</v>
      </c>
      <c r="AA33" s="688"/>
      <c r="AB33" s="688"/>
      <c r="AC33" s="688"/>
      <c r="AD33" s="689" t="s">
        <v>146</v>
      </c>
      <c r="AE33" s="689"/>
      <c r="AF33" s="689"/>
      <c r="AG33" s="689"/>
      <c r="AH33" s="689"/>
      <c r="AI33" s="689"/>
      <c r="AJ33" s="689"/>
      <c r="AK33" s="689"/>
      <c r="AL33" s="690" t="s">
        <v>146</v>
      </c>
      <c r="AM33" s="691"/>
      <c r="AN33" s="691"/>
      <c r="AO33" s="692"/>
      <c r="AP33" s="743"/>
      <c r="AQ33" s="744"/>
      <c r="AR33" s="744"/>
      <c r="AS33" s="744"/>
      <c r="AT33" s="747"/>
      <c r="AU33" s="232"/>
      <c r="AV33" s="232"/>
      <c r="AW33" s="232"/>
      <c r="AX33" s="734" t="s">
        <v>317</v>
      </c>
      <c r="AY33" s="735"/>
      <c r="AZ33" s="735"/>
      <c r="BA33" s="735"/>
      <c r="BB33" s="735"/>
      <c r="BC33" s="735"/>
      <c r="BD33" s="735"/>
      <c r="BE33" s="735"/>
      <c r="BF33" s="736"/>
      <c r="BG33" s="755">
        <v>99.7</v>
      </c>
      <c r="BH33" s="756"/>
      <c r="BI33" s="756"/>
      <c r="BJ33" s="756"/>
      <c r="BK33" s="756"/>
      <c r="BL33" s="756"/>
      <c r="BM33" s="757">
        <v>98.7</v>
      </c>
      <c r="BN33" s="756"/>
      <c r="BO33" s="756"/>
      <c r="BP33" s="756"/>
      <c r="BQ33" s="758"/>
      <c r="BR33" s="755">
        <v>99.7</v>
      </c>
      <c r="BS33" s="756"/>
      <c r="BT33" s="756"/>
      <c r="BU33" s="756"/>
      <c r="BV33" s="756"/>
      <c r="BW33" s="756"/>
      <c r="BX33" s="757">
        <v>98.8</v>
      </c>
      <c r="BY33" s="756"/>
      <c r="BZ33" s="756"/>
      <c r="CA33" s="756"/>
      <c r="CB33" s="758"/>
      <c r="CD33" s="700" t="s">
        <v>318</v>
      </c>
      <c r="CE33" s="701"/>
      <c r="CF33" s="701"/>
      <c r="CG33" s="701"/>
      <c r="CH33" s="701"/>
      <c r="CI33" s="701"/>
      <c r="CJ33" s="701"/>
      <c r="CK33" s="701"/>
      <c r="CL33" s="701"/>
      <c r="CM33" s="701"/>
      <c r="CN33" s="701"/>
      <c r="CO33" s="701"/>
      <c r="CP33" s="701"/>
      <c r="CQ33" s="702"/>
      <c r="CR33" s="685">
        <v>5293529</v>
      </c>
      <c r="CS33" s="722"/>
      <c r="CT33" s="722"/>
      <c r="CU33" s="722"/>
      <c r="CV33" s="722"/>
      <c r="CW33" s="722"/>
      <c r="CX33" s="722"/>
      <c r="CY33" s="723"/>
      <c r="CZ33" s="690">
        <v>48.4</v>
      </c>
      <c r="DA33" s="720"/>
      <c r="DB33" s="720"/>
      <c r="DC33" s="724"/>
      <c r="DD33" s="694">
        <v>2329209</v>
      </c>
      <c r="DE33" s="722"/>
      <c r="DF33" s="722"/>
      <c r="DG33" s="722"/>
      <c r="DH33" s="722"/>
      <c r="DI33" s="722"/>
      <c r="DJ33" s="722"/>
      <c r="DK33" s="723"/>
      <c r="DL33" s="694">
        <v>1348321</v>
      </c>
      <c r="DM33" s="722"/>
      <c r="DN33" s="722"/>
      <c r="DO33" s="722"/>
      <c r="DP33" s="722"/>
      <c r="DQ33" s="722"/>
      <c r="DR33" s="722"/>
      <c r="DS33" s="722"/>
      <c r="DT33" s="722"/>
      <c r="DU33" s="722"/>
      <c r="DV33" s="723"/>
      <c r="DW33" s="690">
        <v>38.9</v>
      </c>
      <c r="DX33" s="720"/>
      <c r="DY33" s="720"/>
      <c r="DZ33" s="720"/>
      <c r="EA33" s="720"/>
      <c r="EB33" s="720"/>
      <c r="EC33" s="721"/>
    </row>
    <row r="34" spans="2:133" ht="11.25" customHeight="1" x14ac:dyDescent="0.15">
      <c r="B34" s="682" t="s">
        <v>319</v>
      </c>
      <c r="C34" s="683"/>
      <c r="D34" s="683"/>
      <c r="E34" s="683"/>
      <c r="F34" s="683"/>
      <c r="G34" s="683"/>
      <c r="H34" s="683"/>
      <c r="I34" s="683"/>
      <c r="J34" s="683"/>
      <c r="K34" s="683"/>
      <c r="L34" s="683"/>
      <c r="M34" s="683"/>
      <c r="N34" s="683"/>
      <c r="O34" s="683"/>
      <c r="P34" s="683"/>
      <c r="Q34" s="684"/>
      <c r="R34" s="685">
        <v>42902</v>
      </c>
      <c r="S34" s="686"/>
      <c r="T34" s="686"/>
      <c r="U34" s="686"/>
      <c r="V34" s="686"/>
      <c r="W34" s="686"/>
      <c r="X34" s="686"/>
      <c r="Y34" s="687"/>
      <c r="Z34" s="688">
        <v>0.4</v>
      </c>
      <c r="AA34" s="688"/>
      <c r="AB34" s="688"/>
      <c r="AC34" s="688"/>
      <c r="AD34" s="689">
        <v>10</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820396</v>
      </c>
      <c r="CS34" s="686"/>
      <c r="CT34" s="686"/>
      <c r="CU34" s="686"/>
      <c r="CV34" s="686"/>
      <c r="CW34" s="686"/>
      <c r="CX34" s="686"/>
      <c r="CY34" s="687"/>
      <c r="CZ34" s="690">
        <v>7.5</v>
      </c>
      <c r="DA34" s="720"/>
      <c r="DB34" s="720"/>
      <c r="DC34" s="724"/>
      <c r="DD34" s="694">
        <v>580132</v>
      </c>
      <c r="DE34" s="686"/>
      <c r="DF34" s="686"/>
      <c r="DG34" s="686"/>
      <c r="DH34" s="686"/>
      <c r="DI34" s="686"/>
      <c r="DJ34" s="686"/>
      <c r="DK34" s="687"/>
      <c r="DL34" s="694">
        <v>493290</v>
      </c>
      <c r="DM34" s="686"/>
      <c r="DN34" s="686"/>
      <c r="DO34" s="686"/>
      <c r="DP34" s="686"/>
      <c r="DQ34" s="686"/>
      <c r="DR34" s="686"/>
      <c r="DS34" s="686"/>
      <c r="DT34" s="686"/>
      <c r="DU34" s="686"/>
      <c r="DV34" s="687"/>
      <c r="DW34" s="690">
        <v>14.2</v>
      </c>
      <c r="DX34" s="720"/>
      <c r="DY34" s="720"/>
      <c r="DZ34" s="720"/>
      <c r="EA34" s="720"/>
      <c r="EB34" s="720"/>
      <c r="EC34" s="721"/>
    </row>
    <row r="35" spans="2:133" ht="11.25" customHeight="1" x14ac:dyDescent="0.15">
      <c r="B35" s="682" t="s">
        <v>321</v>
      </c>
      <c r="C35" s="683"/>
      <c r="D35" s="683"/>
      <c r="E35" s="683"/>
      <c r="F35" s="683"/>
      <c r="G35" s="683"/>
      <c r="H35" s="683"/>
      <c r="I35" s="683"/>
      <c r="J35" s="683"/>
      <c r="K35" s="683"/>
      <c r="L35" s="683"/>
      <c r="M35" s="683"/>
      <c r="N35" s="683"/>
      <c r="O35" s="683"/>
      <c r="P35" s="683"/>
      <c r="Q35" s="684"/>
      <c r="R35" s="685">
        <v>92826</v>
      </c>
      <c r="S35" s="686"/>
      <c r="T35" s="686"/>
      <c r="U35" s="686"/>
      <c r="V35" s="686"/>
      <c r="W35" s="686"/>
      <c r="X35" s="686"/>
      <c r="Y35" s="687"/>
      <c r="Z35" s="688">
        <v>0.8</v>
      </c>
      <c r="AA35" s="688"/>
      <c r="AB35" s="688"/>
      <c r="AC35" s="688"/>
      <c r="AD35" s="689" t="s">
        <v>137</v>
      </c>
      <c r="AE35" s="689"/>
      <c r="AF35" s="689"/>
      <c r="AG35" s="689"/>
      <c r="AH35" s="689"/>
      <c r="AI35" s="689"/>
      <c r="AJ35" s="689"/>
      <c r="AK35" s="689"/>
      <c r="AL35" s="690" t="s">
        <v>146</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162762</v>
      </c>
      <c r="CS35" s="722"/>
      <c r="CT35" s="722"/>
      <c r="CU35" s="722"/>
      <c r="CV35" s="722"/>
      <c r="CW35" s="722"/>
      <c r="CX35" s="722"/>
      <c r="CY35" s="723"/>
      <c r="CZ35" s="690">
        <v>1.5</v>
      </c>
      <c r="DA35" s="720"/>
      <c r="DB35" s="720"/>
      <c r="DC35" s="724"/>
      <c r="DD35" s="694">
        <v>145967</v>
      </c>
      <c r="DE35" s="722"/>
      <c r="DF35" s="722"/>
      <c r="DG35" s="722"/>
      <c r="DH35" s="722"/>
      <c r="DI35" s="722"/>
      <c r="DJ35" s="722"/>
      <c r="DK35" s="723"/>
      <c r="DL35" s="694">
        <v>144311</v>
      </c>
      <c r="DM35" s="722"/>
      <c r="DN35" s="722"/>
      <c r="DO35" s="722"/>
      <c r="DP35" s="722"/>
      <c r="DQ35" s="722"/>
      <c r="DR35" s="722"/>
      <c r="DS35" s="722"/>
      <c r="DT35" s="722"/>
      <c r="DU35" s="722"/>
      <c r="DV35" s="723"/>
      <c r="DW35" s="690">
        <v>4.2</v>
      </c>
      <c r="DX35" s="720"/>
      <c r="DY35" s="720"/>
      <c r="DZ35" s="720"/>
      <c r="EA35" s="720"/>
      <c r="EB35" s="720"/>
      <c r="EC35" s="721"/>
    </row>
    <row r="36" spans="2:133" ht="11.25" customHeight="1" x14ac:dyDescent="0.15">
      <c r="B36" s="682" t="s">
        <v>325</v>
      </c>
      <c r="C36" s="683"/>
      <c r="D36" s="683"/>
      <c r="E36" s="683"/>
      <c r="F36" s="683"/>
      <c r="G36" s="683"/>
      <c r="H36" s="683"/>
      <c r="I36" s="683"/>
      <c r="J36" s="683"/>
      <c r="K36" s="683"/>
      <c r="L36" s="683"/>
      <c r="M36" s="683"/>
      <c r="N36" s="683"/>
      <c r="O36" s="683"/>
      <c r="P36" s="683"/>
      <c r="Q36" s="684"/>
      <c r="R36" s="685">
        <v>1001081</v>
      </c>
      <c r="S36" s="686"/>
      <c r="T36" s="686"/>
      <c r="U36" s="686"/>
      <c r="V36" s="686"/>
      <c r="W36" s="686"/>
      <c r="X36" s="686"/>
      <c r="Y36" s="687"/>
      <c r="Z36" s="688">
        <v>9</v>
      </c>
      <c r="AA36" s="688"/>
      <c r="AB36" s="688"/>
      <c r="AC36" s="688"/>
      <c r="AD36" s="689" t="s">
        <v>137</v>
      </c>
      <c r="AE36" s="689"/>
      <c r="AF36" s="689"/>
      <c r="AG36" s="689"/>
      <c r="AH36" s="689"/>
      <c r="AI36" s="689"/>
      <c r="AJ36" s="689"/>
      <c r="AK36" s="689"/>
      <c r="AL36" s="690" t="s">
        <v>146</v>
      </c>
      <c r="AM36" s="691"/>
      <c r="AN36" s="691"/>
      <c r="AO36" s="692"/>
      <c r="AP36" s="235"/>
      <c r="AQ36" s="759" t="s">
        <v>326</v>
      </c>
      <c r="AR36" s="760"/>
      <c r="AS36" s="760"/>
      <c r="AT36" s="760"/>
      <c r="AU36" s="760"/>
      <c r="AV36" s="760"/>
      <c r="AW36" s="760"/>
      <c r="AX36" s="760"/>
      <c r="AY36" s="761"/>
      <c r="AZ36" s="674">
        <v>508168</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968</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3010926</v>
      </c>
      <c r="CS36" s="686"/>
      <c r="CT36" s="686"/>
      <c r="CU36" s="686"/>
      <c r="CV36" s="686"/>
      <c r="CW36" s="686"/>
      <c r="CX36" s="686"/>
      <c r="CY36" s="687"/>
      <c r="CZ36" s="690">
        <v>27.5</v>
      </c>
      <c r="DA36" s="720"/>
      <c r="DB36" s="720"/>
      <c r="DC36" s="724"/>
      <c r="DD36" s="694">
        <v>655104</v>
      </c>
      <c r="DE36" s="686"/>
      <c r="DF36" s="686"/>
      <c r="DG36" s="686"/>
      <c r="DH36" s="686"/>
      <c r="DI36" s="686"/>
      <c r="DJ36" s="686"/>
      <c r="DK36" s="687"/>
      <c r="DL36" s="694">
        <v>405560</v>
      </c>
      <c r="DM36" s="686"/>
      <c r="DN36" s="686"/>
      <c r="DO36" s="686"/>
      <c r="DP36" s="686"/>
      <c r="DQ36" s="686"/>
      <c r="DR36" s="686"/>
      <c r="DS36" s="686"/>
      <c r="DT36" s="686"/>
      <c r="DU36" s="686"/>
      <c r="DV36" s="687"/>
      <c r="DW36" s="690">
        <v>11.7</v>
      </c>
      <c r="DX36" s="720"/>
      <c r="DY36" s="720"/>
      <c r="DZ36" s="720"/>
      <c r="EA36" s="720"/>
      <c r="EB36" s="720"/>
      <c r="EC36" s="721"/>
    </row>
    <row r="37" spans="2:133" ht="11.25" customHeight="1" x14ac:dyDescent="0.15">
      <c r="B37" s="682" t="s">
        <v>329</v>
      </c>
      <c r="C37" s="683"/>
      <c r="D37" s="683"/>
      <c r="E37" s="683"/>
      <c r="F37" s="683"/>
      <c r="G37" s="683"/>
      <c r="H37" s="683"/>
      <c r="I37" s="683"/>
      <c r="J37" s="683"/>
      <c r="K37" s="683"/>
      <c r="L37" s="683"/>
      <c r="M37" s="683"/>
      <c r="N37" s="683"/>
      <c r="O37" s="683"/>
      <c r="P37" s="683"/>
      <c r="Q37" s="684"/>
      <c r="R37" s="685">
        <v>152823</v>
      </c>
      <c r="S37" s="686"/>
      <c r="T37" s="686"/>
      <c r="U37" s="686"/>
      <c r="V37" s="686"/>
      <c r="W37" s="686"/>
      <c r="X37" s="686"/>
      <c r="Y37" s="687"/>
      <c r="Z37" s="688">
        <v>1.4</v>
      </c>
      <c r="AA37" s="688"/>
      <c r="AB37" s="688"/>
      <c r="AC37" s="688"/>
      <c r="AD37" s="689" t="s">
        <v>146</v>
      </c>
      <c r="AE37" s="689"/>
      <c r="AF37" s="689"/>
      <c r="AG37" s="689"/>
      <c r="AH37" s="689"/>
      <c r="AI37" s="689"/>
      <c r="AJ37" s="689"/>
      <c r="AK37" s="689"/>
      <c r="AL37" s="690" t="s">
        <v>146</v>
      </c>
      <c r="AM37" s="691"/>
      <c r="AN37" s="691"/>
      <c r="AO37" s="692"/>
      <c r="AQ37" s="763" t="s">
        <v>330</v>
      </c>
      <c r="AR37" s="764"/>
      <c r="AS37" s="764"/>
      <c r="AT37" s="764"/>
      <c r="AU37" s="764"/>
      <c r="AV37" s="764"/>
      <c r="AW37" s="764"/>
      <c r="AX37" s="764"/>
      <c r="AY37" s="765"/>
      <c r="AZ37" s="685">
        <v>181318</v>
      </c>
      <c r="BA37" s="686"/>
      <c r="BB37" s="686"/>
      <c r="BC37" s="686"/>
      <c r="BD37" s="722"/>
      <c r="BE37" s="722"/>
      <c r="BF37" s="752"/>
      <c r="BG37" s="700" t="s">
        <v>331</v>
      </c>
      <c r="BH37" s="701"/>
      <c r="BI37" s="701"/>
      <c r="BJ37" s="701"/>
      <c r="BK37" s="701"/>
      <c r="BL37" s="701"/>
      <c r="BM37" s="701"/>
      <c r="BN37" s="701"/>
      <c r="BO37" s="701"/>
      <c r="BP37" s="701"/>
      <c r="BQ37" s="701"/>
      <c r="BR37" s="701"/>
      <c r="BS37" s="701"/>
      <c r="BT37" s="701"/>
      <c r="BU37" s="702"/>
      <c r="BV37" s="685">
        <v>334</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1201033</v>
      </c>
      <c r="CS37" s="722"/>
      <c r="CT37" s="722"/>
      <c r="CU37" s="722"/>
      <c r="CV37" s="722"/>
      <c r="CW37" s="722"/>
      <c r="CX37" s="722"/>
      <c r="CY37" s="723"/>
      <c r="CZ37" s="690">
        <v>11</v>
      </c>
      <c r="DA37" s="720"/>
      <c r="DB37" s="720"/>
      <c r="DC37" s="724"/>
      <c r="DD37" s="694">
        <v>246400</v>
      </c>
      <c r="DE37" s="722"/>
      <c r="DF37" s="722"/>
      <c r="DG37" s="722"/>
      <c r="DH37" s="722"/>
      <c r="DI37" s="722"/>
      <c r="DJ37" s="722"/>
      <c r="DK37" s="723"/>
      <c r="DL37" s="694">
        <v>208251</v>
      </c>
      <c r="DM37" s="722"/>
      <c r="DN37" s="722"/>
      <c r="DO37" s="722"/>
      <c r="DP37" s="722"/>
      <c r="DQ37" s="722"/>
      <c r="DR37" s="722"/>
      <c r="DS37" s="722"/>
      <c r="DT37" s="722"/>
      <c r="DU37" s="722"/>
      <c r="DV37" s="723"/>
      <c r="DW37" s="690">
        <v>6</v>
      </c>
      <c r="DX37" s="720"/>
      <c r="DY37" s="720"/>
      <c r="DZ37" s="720"/>
      <c r="EA37" s="720"/>
      <c r="EB37" s="720"/>
      <c r="EC37" s="721"/>
    </row>
    <row r="38" spans="2:133" ht="11.25" customHeight="1" x14ac:dyDescent="0.15">
      <c r="B38" s="682" t="s">
        <v>333</v>
      </c>
      <c r="C38" s="683"/>
      <c r="D38" s="683"/>
      <c r="E38" s="683"/>
      <c r="F38" s="683"/>
      <c r="G38" s="683"/>
      <c r="H38" s="683"/>
      <c r="I38" s="683"/>
      <c r="J38" s="683"/>
      <c r="K38" s="683"/>
      <c r="L38" s="683"/>
      <c r="M38" s="683"/>
      <c r="N38" s="683"/>
      <c r="O38" s="683"/>
      <c r="P38" s="683"/>
      <c r="Q38" s="684"/>
      <c r="R38" s="685">
        <v>41896</v>
      </c>
      <c r="S38" s="686"/>
      <c r="T38" s="686"/>
      <c r="U38" s="686"/>
      <c r="V38" s="686"/>
      <c r="W38" s="686"/>
      <c r="X38" s="686"/>
      <c r="Y38" s="687"/>
      <c r="Z38" s="688">
        <v>0.4</v>
      </c>
      <c r="AA38" s="688"/>
      <c r="AB38" s="688"/>
      <c r="AC38" s="688"/>
      <c r="AD38" s="689">
        <v>1241</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20831</v>
      </c>
      <c r="BA38" s="686"/>
      <c r="BB38" s="686"/>
      <c r="BC38" s="686"/>
      <c r="BD38" s="722"/>
      <c r="BE38" s="722"/>
      <c r="BF38" s="752"/>
      <c r="BG38" s="700" t="s">
        <v>335</v>
      </c>
      <c r="BH38" s="701"/>
      <c r="BI38" s="701"/>
      <c r="BJ38" s="701"/>
      <c r="BK38" s="701"/>
      <c r="BL38" s="701"/>
      <c r="BM38" s="701"/>
      <c r="BN38" s="701"/>
      <c r="BO38" s="701"/>
      <c r="BP38" s="701"/>
      <c r="BQ38" s="701"/>
      <c r="BR38" s="701"/>
      <c r="BS38" s="701"/>
      <c r="BT38" s="701"/>
      <c r="BU38" s="702"/>
      <c r="BV38" s="685">
        <v>734</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487337</v>
      </c>
      <c r="CS38" s="686"/>
      <c r="CT38" s="686"/>
      <c r="CU38" s="686"/>
      <c r="CV38" s="686"/>
      <c r="CW38" s="686"/>
      <c r="CX38" s="686"/>
      <c r="CY38" s="687"/>
      <c r="CZ38" s="690">
        <v>4.5</v>
      </c>
      <c r="DA38" s="720"/>
      <c r="DB38" s="720"/>
      <c r="DC38" s="724"/>
      <c r="DD38" s="694">
        <v>423932</v>
      </c>
      <c r="DE38" s="686"/>
      <c r="DF38" s="686"/>
      <c r="DG38" s="686"/>
      <c r="DH38" s="686"/>
      <c r="DI38" s="686"/>
      <c r="DJ38" s="686"/>
      <c r="DK38" s="687"/>
      <c r="DL38" s="694">
        <v>305160</v>
      </c>
      <c r="DM38" s="686"/>
      <c r="DN38" s="686"/>
      <c r="DO38" s="686"/>
      <c r="DP38" s="686"/>
      <c r="DQ38" s="686"/>
      <c r="DR38" s="686"/>
      <c r="DS38" s="686"/>
      <c r="DT38" s="686"/>
      <c r="DU38" s="686"/>
      <c r="DV38" s="687"/>
      <c r="DW38" s="690">
        <v>8.8000000000000007</v>
      </c>
      <c r="DX38" s="720"/>
      <c r="DY38" s="720"/>
      <c r="DZ38" s="720"/>
      <c r="EA38" s="720"/>
      <c r="EB38" s="720"/>
      <c r="EC38" s="721"/>
    </row>
    <row r="39" spans="2:133" ht="11.25" customHeight="1" x14ac:dyDescent="0.15">
      <c r="B39" s="682" t="s">
        <v>337</v>
      </c>
      <c r="C39" s="683"/>
      <c r="D39" s="683"/>
      <c r="E39" s="683"/>
      <c r="F39" s="683"/>
      <c r="G39" s="683"/>
      <c r="H39" s="683"/>
      <c r="I39" s="683"/>
      <c r="J39" s="683"/>
      <c r="K39" s="683"/>
      <c r="L39" s="683"/>
      <c r="M39" s="683"/>
      <c r="N39" s="683"/>
      <c r="O39" s="683"/>
      <c r="P39" s="683"/>
      <c r="Q39" s="684"/>
      <c r="R39" s="685">
        <v>3502211</v>
      </c>
      <c r="S39" s="686"/>
      <c r="T39" s="686"/>
      <c r="U39" s="686"/>
      <c r="V39" s="686"/>
      <c r="W39" s="686"/>
      <c r="X39" s="686"/>
      <c r="Y39" s="687"/>
      <c r="Z39" s="688">
        <v>31.5</v>
      </c>
      <c r="AA39" s="688"/>
      <c r="AB39" s="688"/>
      <c r="AC39" s="688"/>
      <c r="AD39" s="689" t="s">
        <v>244</v>
      </c>
      <c r="AE39" s="689"/>
      <c r="AF39" s="689"/>
      <c r="AG39" s="689"/>
      <c r="AH39" s="689"/>
      <c r="AI39" s="689"/>
      <c r="AJ39" s="689"/>
      <c r="AK39" s="689"/>
      <c r="AL39" s="690" t="s">
        <v>137</v>
      </c>
      <c r="AM39" s="691"/>
      <c r="AN39" s="691"/>
      <c r="AO39" s="692"/>
      <c r="AQ39" s="763" t="s">
        <v>338</v>
      </c>
      <c r="AR39" s="764"/>
      <c r="AS39" s="764"/>
      <c r="AT39" s="764"/>
      <c r="AU39" s="764"/>
      <c r="AV39" s="764"/>
      <c r="AW39" s="764"/>
      <c r="AX39" s="764"/>
      <c r="AY39" s="765"/>
      <c r="AZ39" s="685" t="s">
        <v>146</v>
      </c>
      <c r="BA39" s="686"/>
      <c r="BB39" s="686"/>
      <c r="BC39" s="686"/>
      <c r="BD39" s="722"/>
      <c r="BE39" s="722"/>
      <c r="BF39" s="752"/>
      <c r="BG39" s="700" t="s">
        <v>339</v>
      </c>
      <c r="BH39" s="701"/>
      <c r="BI39" s="701"/>
      <c r="BJ39" s="701"/>
      <c r="BK39" s="701"/>
      <c r="BL39" s="701"/>
      <c r="BM39" s="701"/>
      <c r="BN39" s="701"/>
      <c r="BO39" s="701"/>
      <c r="BP39" s="701"/>
      <c r="BQ39" s="701"/>
      <c r="BR39" s="701"/>
      <c r="BS39" s="701"/>
      <c r="BT39" s="701"/>
      <c r="BU39" s="702"/>
      <c r="BV39" s="685">
        <v>1291</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809108</v>
      </c>
      <c r="CS39" s="722"/>
      <c r="CT39" s="722"/>
      <c r="CU39" s="722"/>
      <c r="CV39" s="722"/>
      <c r="CW39" s="722"/>
      <c r="CX39" s="722"/>
      <c r="CY39" s="723"/>
      <c r="CZ39" s="690">
        <v>7.4</v>
      </c>
      <c r="DA39" s="720"/>
      <c r="DB39" s="720"/>
      <c r="DC39" s="724"/>
      <c r="DD39" s="694">
        <v>524074</v>
      </c>
      <c r="DE39" s="722"/>
      <c r="DF39" s="722"/>
      <c r="DG39" s="722"/>
      <c r="DH39" s="722"/>
      <c r="DI39" s="722"/>
      <c r="DJ39" s="722"/>
      <c r="DK39" s="723"/>
      <c r="DL39" s="694" t="s">
        <v>146</v>
      </c>
      <c r="DM39" s="722"/>
      <c r="DN39" s="722"/>
      <c r="DO39" s="722"/>
      <c r="DP39" s="722"/>
      <c r="DQ39" s="722"/>
      <c r="DR39" s="722"/>
      <c r="DS39" s="722"/>
      <c r="DT39" s="722"/>
      <c r="DU39" s="722"/>
      <c r="DV39" s="723"/>
      <c r="DW39" s="690" t="s">
        <v>146</v>
      </c>
      <c r="DX39" s="720"/>
      <c r="DY39" s="720"/>
      <c r="DZ39" s="720"/>
      <c r="EA39" s="720"/>
      <c r="EB39" s="720"/>
      <c r="EC39" s="721"/>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244</v>
      </c>
      <c r="S40" s="686"/>
      <c r="T40" s="686"/>
      <c r="U40" s="686"/>
      <c r="V40" s="686"/>
      <c r="W40" s="686"/>
      <c r="X40" s="686"/>
      <c r="Y40" s="687"/>
      <c r="Z40" s="688" t="s">
        <v>146</v>
      </c>
      <c r="AA40" s="688"/>
      <c r="AB40" s="688"/>
      <c r="AC40" s="688"/>
      <c r="AD40" s="689" t="s">
        <v>244</v>
      </c>
      <c r="AE40" s="689"/>
      <c r="AF40" s="689"/>
      <c r="AG40" s="689"/>
      <c r="AH40" s="689"/>
      <c r="AI40" s="689"/>
      <c r="AJ40" s="689"/>
      <c r="AK40" s="689"/>
      <c r="AL40" s="690" t="s">
        <v>146</v>
      </c>
      <c r="AM40" s="691"/>
      <c r="AN40" s="691"/>
      <c r="AO40" s="692"/>
      <c r="AQ40" s="763" t="s">
        <v>342</v>
      </c>
      <c r="AR40" s="764"/>
      <c r="AS40" s="764"/>
      <c r="AT40" s="764"/>
      <c r="AU40" s="764"/>
      <c r="AV40" s="764"/>
      <c r="AW40" s="764"/>
      <c r="AX40" s="764"/>
      <c r="AY40" s="765"/>
      <c r="AZ40" s="685" t="s">
        <v>146</v>
      </c>
      <c r="BA40" s="686"/>
      <c r="BB40" s="686"/>
      <c r="BC40" s="686"/>
      <c r="BD40" s="722"/>
      <c r="BE40" s="722"/>
      <c r="BF40" s="752"/>
      <c r="BG40" s="772" t="s">
        <v>343</v>
      </c>
      <c r="BH40" s="773"/>
      <c r="BI40" s="773"/>
      <c r="BJ40" s="773"/>
      <c r="BK40" s="773"/>
      <c r="BL40" s="236"/>
      <c r="BM40" s="701" t="s">
        <v>344</v>
      </c>
      <c r="BN40" s="701"/>
      <c r="BO40" s="701"/>
      <c r="BP40" s="701"/>
      <c r="BQ40" s="701"/>
      <c r="BR40" s="701"/>
      <c r="BS40" s="701"/>
      <c r="BT40" s="701"/>
      <c r="BU40" s="702"/>
      <c r="BV40" s="685">
        <v>119</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3000</v>
      </c>
      <c r="CS40" s="686"/>
      <c r="CT40" s="686"/>
      <c r="CU40" s="686"/>
      <c r="CV40" s="686"/>
      <c r="CW40" s="686"/>
      <c r="CX40" s="686"/>
      <c r="CY40" s="687"/>
      <c r="CZ40" s="690">
        <v>0</v>
      </c>
      <c r="DA40" s="720"/>
      <c r="DB40" s="720"/>
      <c r="DC40" s="724"/>
      <c r="DD40" s="694" t="s">
        <v>146</v>
      </c>
      <c r="DE40" s="686"/>
      <c r="DF40" s="686"/>
      <c r="DG40" s="686"/>
      <c r="DH40" s="686"/>
      <c r="DI40" s="686"/>
      <c r="DJ40" s="686"/>
      <c r="DK40" s="687"/>
      <c r="DL40" s="694" t="s">
        <v>146</v>
      </c>
      <c r="DM40" s="686"/>
      <c r="DN40" s="686"/>
      <c r="DO40" s="686"/>
      <c r="DP40" s="686"/>
      <c r="DQ40" s="686"/>
      <c r="DR40" s="686"/>
      <c r="DS40" s="686"/>
      <c r="DT40" s="686"/>
      <c r="DU40" s="686"/>
      <c r="DV40" s="687"/>
      <c r="DW40" s="690" t="s">
        <v>146</v>
      </c>
      <c r="DX40" s="720"/>
      <c r="DY40" s="720"/>
      <c r="DZ40" s="720"/>
      <c r="EA40" s="720"/>
      <c r="EB40" s="720"/>
      <c r="EC40" s="721"/>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146</v>
      </c>
      <c r="S41" s="686"/>
      <c r="T41" s="686"/>
      <c r="U41" s="686"/>
      <c r="V41" s="686"/>
      <c r="W41" s="686"/>
      <c r="X41" s="686"/>
      <c r="Y41" s="687"/>
      <c r="Z41" s="688" t="s">
        <v>146</v>
      </c>
      <c r="AA41" s="688"/>
      <c r="AB41" s="688"/>
      <c r="AC41" s="688"/>
      <c r="AD41" s="689" t="s">
        <v>137</v>
      </c>
      <c r="AE41" s="689"/>
      <c r="AF41" s="689"/>
      <c r="AG41" s="689"/>
      <c r="AH41" s="689"/>
      <c r="AI41" s="689"/>
      <c r="AJ41" s="689"/>
      <c r="AK41" s="689"/>
      <c r="AL41" s="690" t="s">
        <v>146</v>
      </c>
      <c r="AM41" s="691"/>
      <c r="AN41" s="691"/>
      <c r="AO41" s="692"/>
      <c r="AQ41" s="763" t="s">
        <v>347</v>
      </c>
      <c r="AR41" s="764"/>
      <c r="AS41" s="764"/>
      <c r="AT41" s="764"/>
      <c r="AU41" s="764"/>
      <c r="AV41" s="764"/>
      <c r="AW41" s="764"/>
      <c r="AX41" s="764"/>
      <c r="AY41" s="765"/>
      <c r="AZ41" s="685">
        <v>79234</v>
      </c>
      <c r="BA41" s="686"/>
      <c r="BB41" s="686"/>
      <c r="BC41" s="686"/>
      <c r="BD41" s="722"/>
      <c r="BE41" s="722"/>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146</v>
      </c>
      <c r="CS41" s="722"/>
      <c r="CT41" s="722"/>
      <c r="CU41" s="722"/>
      <c r="CV41" s="722"/>
      <c r="CW41" s="722"/>
      <c r="CX41" s="722"/>
      <c r="CY41" s="723"/>
      <c r="CZ41" s="690" t="s">
        <v>244</v>
      </c>
      <c r="DA41" s="720"/>
      <c r="DB41" s="720"/>
      <c r="DC41" s="724"/>
      <c r="DD41" s="694" t="s">
        <v>146</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94032</v>
      </c>
      <c r="S42" s="686"/>
      <c r="T42" s="686"/>
      <c r="U42" s="686"/>
      <c r="V42" s="686"/>
      <c r="W42" s="686"/>
      <c r="X42" s="686"/>
      <c r="Y42" s="687"/>
      <c r="Z42" s="688">
        <v>0.8</v>
      </c>
      <c r="AA42" s="688"/>
      <c r="AB42" s="688"/>
      <c r="AC42" s="688"/>
      <c r="AD42" s="689" t="s">
        <v>146</v>
      </c>
      <c r="AE42" s="689"/>
      <c r="AF42" s="689"/>
      <c r="AG42" s="689"/>
      <c r="AH42" s="689"/>
      <c r="AI42" s="689"/>
      <c r="AJ42" s="689"/>
      <c r="AK42" s="689"/>
      <c r="AL42" s="690" t="s">
        <v>244</v>
      </c>
      <c r="AM42" s="691"/>
      <c r="AN42" s="691"/>
      <c r="AO42" s="692"/>
      <c r="AQ42" s="784" t="s">
        <v>351</v>
      </c>
      <c r="AR42" s="785"/>
      <c r="AS42" s="785"/>
      <c r="AT42" s="785"/>
      <c r="AU42" s="785"/>
      <c r="AV42" s="785"/>
      <c r="AW42" s="785"/>
      <c r="AX42" s="785"/>
      <c r="AY42" s="786"/>
      <c r="AZ42" s="776">
        <v>226785</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336</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3723102</v>
      </c>
      <c r="CS42" s="686"/>
      <c r="CT42" s="686"/>
      <c r="CU42" s="686"/>
      <c r="CV42" s="686"/>
      <c r="CW42" s="686"/>
      <c r="CX42" s="686"/>
      <c r="CY42" s="687"/>
      <c r="CZ42" s="690">
        <v>34.1</v>
      </c>
      <c r="DA42" s="691"/>
      <c r="DB42" s="691"/>
      <c r="DC42" s="703"/>
      <c r="DD42" s="694">
        <v>208272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354</v>
      </c>
      <c r="C43" s="735"/>
      <c r="D43" s="735"/>
      <c r="E43" s="735"/>
      <c r="F43" s="735"/>
      <c r="G43" s="735"/>
      <c r="H43" s="735"/>
      <c r="I43" s="735"/>
      <c r="J43" s="735"/>
      <c r="K43" s="735"/>
      <c r="L43" s="735"/>
      <c r="M43" s="735"/>
      <c r="N43" s="735"/>
      <c r="O43" s="735"/>
      <c r="P43" s="735"/>
      <c r="Q43" s="736"/>
      <c r="R43" s="776">
        <v>11111100</v>
      </c>
      <c r="S43" s="777"/>
      <c r="T43" s="777"/>
      <c r="U43" s="777"/>
      <c r="V43" s="777"/>
      <c r="W43" s="777"/>
      <c r="X43" s="777"/>
      <c r="Y43" s="778"/>
      <c r="Z43" s="779">
        <v>100</v>
      </c>
      <c r="AA43" s="779"/>
      <c r="AB43" s="779"/>
      <c r="AC43" s="779"/>
      <c r="AD43" s="780">
        <v>3373450</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t="s">
        <v>146</v>
      </c>
      <c r="CS43" s="722"/>
      <c r="CT43" s="722"/>
      <c r="CU43" s="722"/>
      <c r="CV43" s="722"/>
      <c r="CW43" s="722"/>
      <c r="CX43" s="722"/>
      <c r="CY43" s="723"/>
      <c r="CZ43" s="690" t="s">
        <v>146</v>
      </c>
      <c r="DA43" s="720"/>
      <c r="DB43" s="720"/>
      <c r="DC43" s="724"/>
      <c r="DD43" s="694" t="s">
        <v>146</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356</v>
      </c>
      <c r="CG44" s="683"/>
      <c r="CH44" s="683"/>
      <c r="CI44" s="683"/>
      <c r="CJ44" s="683"/>
      <c r="CK44" s="683"/>
      <c r="CL44" s="683"/>
      <c r="CM44" s="683"/>
      <c r="CN44" s="683"/>
      <c r="CO44" s="683"/>
      <c r="CP44" s="683"/>
      <c r="CQ44" s="684"/>
      <c r="CR44" s="685">
        <v>3723102</v>
      </c>
      <c r="CS44" s="686"/>
      <c r="CT44" s="686"/>
      <c r="CU44" s="686"/>
      <c r="CV44" s="686"/>
      <c r="CW44" s="686"/>
      <c r="CX44" s="686"/>
      <c r="CY44" s="687"/>
      <c r="CZ44" s="690">
        <v>34.1</v>
      </c>
      <c r="DA44" s="691"/>
      <c r="DB44" s="691"/>
      <c r="DC44" s="703"/>
      <c r="DD44" s="694">
        <v>208272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1727102</v>
      </c>
      <c r="CS45" s="722"/>
      <c r="CT45" s="722"/>
      <c r="CU45" s="722"/>
      <c r="CV45" s="722"/>
      <c r="CW45" s="722"/>
      <c r="CX45" s="722"/>
      <c r="CY45" s="723"/>
      <c r="CZ45" s="690">
        <v>15.8</v>
      </c>
      <c r="DA45" s="720"/>
      <c r="DB45" s="720"/>
      <c r="DC45" s="724"/>
      <c r="DD45" s="694">
        <v>88309</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1996000</v>
      </c>
      <c r="CS46" s="686"/>
      <c r="CT46" s="686"/>
      <c r="CU46" s="686"/>
      <c r="CV46" s="686"/>
      <c r="CW46" s="686"/>
      <c r="CX46" s="686"/>
      <c r="CY46" s="687"/>
      <c r="CZ46" s="690">
        <v>18.3</v>
      </c>
      <c r="DA46" s="691"/>
      <c r="DB46" s="691"/>
      <c r="DC46" s="703"/>
      <c r="DD46" s="694">
        <v>119963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t="s">
        <v>146</v>
      </c>
      <c r="CS47" s="722"/>
      <c r="CT47" s="722"/>
      <c r="CU47" s="722"/>
      <c r="CV47" s="722"/>
      <c r="CW47" s="722"/>
      <c r="CX47" s="722"/>
      <c r="CY47" s="723"/>
      <c r="CZ47" s="690" t="s">
        <v>146</v>
      </c>
      <c r="DA47" s="720"/>
      <c r="DB47" s="720"/>
      <c r="DC47" s="724"/>
      <c r="DD47" s="694" t="s">
        <v>146</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146</v>
      </c>
      <c r="CS48" s="686"/>
      <c r="CT48" s="686"/>
      <c r="CU48" s="686"/>
      <c r="CV48" s="686"/>
      <c r="CW48" s="686"/>
      <c r="CX48" s="686"/>
      <c r="CY48" s="687"/>
      <c r="CZ48" s="690" t="s">
        <v>146</v>
      </c>
      <c r="DA48" s="691"/>
      <c r="DB48" s="691"/>
      <c r="DC48" s="703"/>
      <c r="DD48" s="694" t="s">
        <v>146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364</v>
      </c>
      <c r="CE49" s="735"/>
      <c r="CF49" s="735"/>
      <c r="CG49" s="735"/>
      <c r="CH49" s="735"/>
      <c r="CI49" s="735"/>
      <c r="CJ49" s="735"/>
      <c r="CK49" s="735"/>
      <c r="CL49" s="735"/>
      <c r="CM49" s="735"/>
      <c r="CN49" s="735"/>
      <c r="CO49" s="735"/>
      <c r="CP49" s="735"/>
      <c r="CQ49" s="736"/>
      <c r="CR49" s="776">
        <v>10932998</v>
      </c>
      <c r="CS49" s="756"/>
      <c r="CT49" s="756"/>
      <c r="CU49" s="756"/>
      <c r="CV49" s="756"/>
      <c r="CW49" s="756"/>
      <c r="CX49" s="756"/>
      <c r="CY49" s="787"/>
      <c r="CZ49" s="781">
        <v>100</v>
      </c>
      <c r="DA49" s="788"/>
      <c r="DB49" s="788"/>
      <c r="DC49" s="789"/>
      <c r="DD49" s="790">
        <v>4135980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GA3gqO8xFiYNMKSf0aOnqo2kf5zUHL+HxHslq0LkfsN/WWBAplQRQ+OKhF+Rmo43rMFbZFrZWkXmanJAm1k0QA==" saltValue="HXM4H2OvWPokdzGCzyOsv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W1" zoomScale="70" zoomScaleNormal="25" zoomScaleSheetLayoutView="70" workbookViewId="0">
      <selection activeCell="DQ10" sqref="DQ10:DU1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11111</v>
      </c>
      <c r="R7" s="821"/>
      <c r="S7" s="821"/>
      <c r="T7" s="821"/>
      <c r="U7" s="821"/>
      <c r="V7" s="821">
        <v>10933</v>
      </c>
      <c r="W7" s="821"/>
      <c r="X7" s="821"/>
      <c r="Y7" s="821"/>
      <c r="Z7" s="821"/>
      <c r="AA7" s="821">
        <v>178</v>
      </c>
      <c r="AB7" s="821"/>
      <c r="AC7" s="821"/>
      <c r="AD7" s="821"/>
      <c r="AE7" s="822"/>
      <c r="AF7" s="823">
        <v>172</v>
      </c>
      <c r="AG7" s="824"/>
      <c r="AH7" s="824"/>
      <c r="AI7" s="824"/>
      <c r="AJ7" s="825"/>
      <c r="AK7" s="860">
        <v>1001</v>
      </c>
      <c r="AL7" s="861"/>
      <c r="AM7" s="861"/>
      <c r="AN7" s="861"/>
      <c r="AO7" s="861"/>
      <c r="AP7" s="861">
        <v>9236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575</v>
      </c>
      <c r="BT7" s="865"/>
      <c r="BU7" s="865"/>
      <c r="BV7" s="865"/>
      <c r="BW7" s="865"/>
      <c r="BX7" s="865"/>
      <c r="BY7" s="865"/>
      <c r="BZ7" s="865"/>
      <c r="CA7" s="865"/>
      <c r="CB7" s="865"/>
      <c r="CC7" s="865"/>
      <c r="CD7" s="865"/>
      <c r="CE7" s="865"/>
      <c r="CF7" s="865"/>
      <c r="CG7" s="866"/>
      <c r="CH7" s="857">
        <v>3</v>
      </c>
      <c r="CI7" s="858"/>
      <c r="CJ7" s="858"/>
      <c r="CK7" s="858"/>
      <c r="CL7" s="859"/>
      <c r="CM7" s="857">
        <v>44</v>
      </c>
      <c r="CN7" s="858"/>
      <c r="CO7" s="858"/>
      <c r="CP7" s="858"/>
      <c r="CQ7" s="859"/>
      <c r="CR7" s="857">
        <v>30</v>
      </c>
      <c r="CS7" s="858"/>
      <c r="CT7" s="858"/>
      <c r="CU7" s="858"/>
      <c r="CV7" s="859"/>
      <c r="CW7" s="857" t="s">
        <v>583</v>
      </c>
      <c r="CX7" s="858"/>
      <c r="CY7" s="858"/>
      <c r="CZ7" s="858"/>
      <c r="DA7" s="859"/>
      <c r="DB7" s="857" t="s">
        <v>583</v>
      </c>
      <c r="DC7" s="858"/>
      <c r="DD7" s="858"/>
      <c r="DE7" s="858"/>
      <c r="DF7" s="859"/>
      <c r="DG7" s="857" t="s">
        <v>583</v>
      </c>
      <c r="DH7" s="858"/>
      <c r="DI7" s="858"/>
      <c r="DJ7" s="858"/>
      <c r="DK7" s="859"/>
      <c r="DL7" s="857" t="s">
        <v>583</v>
      </c>
      <c r="DM7" s="858"/>
      <c r="DN7" s="858"/>
      <c r="DO7" s="858"/>
      <c r="DP7" s="859"/>
      <c r="DQ7" s="857" t="s">
        <v>583</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576</v>
      </c>
      <c r="BT8" s="855"/>
      <c r="BU8" s="855"/>
      <c r="BV8" s="855"/>
      <c r="BW8" s="855"/>
      <c r="BX8" s="855"/>
      <c r="BY8" s="855"/>
      <c r="BZ8" s="855"/>
      <c r="CA8" s="855"/>
      <c r="CB8" s="855"/>
      <c r="CC8" s="855"/>
      <c r="CD8" s="855"/>
      <c r="CE8" s="855"/>
      <c r="CF8" s="855"/>
      <c r="CG8" s="856"/>
      <c r="CH8" s="867">
        <v>1</v>
      </c>
      <c r="CI8" s="868"/>
      <c r="CJ8" s="868"/>
      <c r="CK8" s="868"/>
      <c r="CL8" s="869"/>
      <c r="CM8" s="867">
        <v>40</v>
      </c>
      <c r="CN8" s="868"/>
      <c r="CO8" s="868"/>
      <c r="CP8" s="868"/>
      <c r="CQ8" s="869"/>
      <c r="CR8" s="867">
        <v>10</v>
      </c>
      <c r="CS8" s="868"/>
      <c r="CT8" s="868"/>
      <c r="CU8" s="868"/>
      <c r="CV8" s="869"/>
      <c r="CW8" s="867" t="s">
        <v>583</v>
      </c>
      <c r="CX8" s="868"/>
      <c r="CY8" s="868"/>
      <c r="CZ8" s="868"/>
      <c r="DA8" s="869"/>
      <c r="DB8" s="867" t="s">
        <v>583</v>
      </c>
      <c r="DC8" s="868"/>
      <c r="DD8" s="868"/>
      <c r="DE8" s="868"/>
      <c r="DF8" s="869"/>
      <c r="DG8" s="867" t="s">
        <v>583</v>
      </c>
      <c r="DH8" s="868"/>
      <c r="DI8" s="868"/>
      <c r="DJ8" s="868"/>
      <c r="DK8" s="869"/>
      <c r="DL8" s="867" t="s">
        <v>583</v>
      </c>
      <c r="DM8" s="868"/>
      <c r="DN8" s="868"/>
      <c r="DO8" s="868"/>
      <c r="DP8" s="869"/>
      <c r="DQ8" s="867" t="s">
        <v>583</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577</v>
      </c>
      <c r="BT9" s="855"/>
      <c r="BU9" s="855"/>
      <c r="BV9" s="855"/>
      <c r="BW9" s="855"/>
      <c r="BX9" s="855"/>
      <c r="BY9" s="855"/>
      <c r="BZ9" s="855"/>
      <c r="CA9" s="855"/>
      <c r="CB9" s="855"/>
      <c r="CC9" s="855"/>
      <c r="CD9" s="855"/>
      <c r="CE9" s="855"/>
      <c r="CF9" s="855"/>
      <c r="CG9" s="856"/>
      <c r="CH9" s="867">
        <v>4</v>
      </c>
      <c r="CI9" s="868"/>
      <c r="CJ9" s="868"/>
      <c r="CK9" s="868"/>
      <c r="CL9" s="869"/>
      <c r="CM9" s="867">
        <v>22</v>
      </c>
      <c r="CN9" s="868"/>
      <c r="CO9" s="868"/>
      <c r="CP9" s="868"/>
      <c r="CQ9" s="869"/>
      <c r="CR9" s="867">
        <v>25</v>
      </c>
      <c r="CS9" s="868"/>
      <c r="CT9" s="868"/>
      <c r="CU9" s="868"/>
      <c r="CV9" s="869"/>
      <c r="CW9" s="867" t="s">
        <v>583</v>
      </c>
      <c r="CX9" s="868"/>
      <c r="CY9" s="868"/>
      <c r="CZ9" s="868"/>
      <c r="DA9" s="869"/>
      <c r="DB9" s="867" t="s">
        <v>583</v>
      </c>
      <c r="DC9" s="868"/>
      <c r="DD9" s="868"/>
      <c r="DE9" s="868"/>
      <c r="DF9" s="869"/>
      <c r="DG9" s="867" t="s">
        <v>583</v>
      </c>
      <c r="DH9" s="868"/>
      <c r="DI9" s="868"/>
      <c r="DJ9" s="868"/>
      <c r="DK9" s="869"/>
      <c r="DL9" s="867" t="s">
        <v>583</v>
      </c>
      <c r="DM9" s="868"/>
      <c r="DN9" s="868"/>
      <c r="DO9" s="868"/>
      <c r="DP9" s="869"/>
      <c r="DQ9" s="867" t="s">
        <v>583</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11111</v>
      </c>
      <c r="R23" s="880"/>
      <c r="S23" s="880"/>
      <c r="T23" s="880"/>
      <c r="U23" s="880"/>
      <c r="V23" s="880">
        <v>10933</v>
      </c>
      <c r="W23" s="880"/>
      <c r="X23" s="880"/>
      <c r="Y23" s="880"/>
      <c r="Z23" s="880"/>
      <c r="AA23" s="880">
        <v>178</v>
      </c>
      <c r="AB23" s="880"/>
      <c r="AC23" s="880"/>
      <c r="AD23" s="880"/>
      <c r="AE23" s="881"/>
      <c r="AF23" s="882">
        <v>172</v>
      </c>
      <c r="AG23" s="880"/>
      <c r="AH23" s="880"/>
      <c r="AI23" s="880"/>
      <c r="AJ23" s="883"/>
      <c r="AK23" s="884"/>
      <c r="AL23" s="885"/>
      <c r="AM23" s="885"/>
      <c r="AN23" s="885"/>
      <c r="AO23" s="885"/>
      <c r="AP23" s="880">
        <v>9236</v>
      </c>
      <c r="AQ23" s="880"/>
      <c r="AR23" s="880"/>
      <c r="AS23" s="880"/>
      <c r="AT23" s="880"/>
      <c r="AU23" s="886"/>
      <c r="AV23" s="886"/>
      <c r="AW23" s="886"/>
      <c r="AX23" s="886"/>
      <c r="AY23" s="887"/>
      <c r="AZ23" s="895" t="s">
        <v>146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695</v>
      </c>
      <c r="R28" s="909"/>
      <c r="S28" s="909"/>
      <c r="T28" s="909"/>
      <c r="U28" s="909"/>
      <c r="V28" s="909">
        <v>694</v>
      </c>
      <c r="W28" s="909"/>
      <c r="X28" s="909"/>
      <c r="Y28" s="909"/>
      <c r="Z28" s="909"/>
      <c r="AA28" s="909">
        <v>1</v>
      </c>
      <c r="AB28" s="909"/>
      <c r="AC28" s="909"/>
      <c r="AD28" s="909"/>
      <c r="AE28" s="910"/>
      <c r="AF28" s="911">
        <v>1</v>
      </c>
      <c r="AG28" s="909"/>
      <c r="AH28" s="909"/>
      <c r="AI28" s="909"/>
      <c r="AJ28" s="912"/>
      <c r="AK28" s="913">
        <v>83</v>
      </c>
      <c r="AL28" s="904"/>
      <c r="AM28" s="904"/>
      <c r="AN28" s="904"/>
      <c r="AO28" s="904"/>
      <c r="AP28" s="904" t="s">
        <v>572</v>
      </c>
      <c r="AQ28" s="904"/>
      <c r="AR28" s="904"/>
      <c r="AS28" s="904"/>
      <c r="AT28" s="904"/>
      <c r="AU28" s="904" t="s">
        <v>583</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647</v>
      </c>
      <c r="R29" s="845"/>
      <c r="S29" s="845"/>
      <c r="T29" s="845"/>
      <c r="U29" s="845"/>
      <c r="V29" s="845">
        <v>646</v>
      </c>
      <c r="W29" s="845"/>
      <c r="X29" s="845"/>
      <c r="Y29" s="845"/>
      <c r="Z29" s="845"/>
      <c r="AA29" s="845">
        <v>1</v>
      </c>
      <c r="AB29" s="845"/>
      <c r="AC29" s="845"/>
      <c r="AD29" s="845"/>
      <c r="AE29" s="846"/>
      <c r="AF29" s="847">
        <v>1</v>
      </c>
      <c r="AG29" s="848"/>
      <c r="AH29" s="848"/>
      <c r="AI29" s="848"/>
      <c r="AJ29" s="849"/>
      <c r="AK29" s="916">
        <v>136</v>
      </c>
      <c r="AL29" s="917"/>
      <c r="AM29" s="917"/>
      <c r="AN29" s="917"/>
      <c r="AO29" s="917"/>
      <c r="AP29" s="917" t="s">
        <v>572</v>
      </c>
      <c r="AQ29" s="917"/>
      <c r="AR29" s="917"/>
      <c r="AS29" s="917"/>
      <c r="AT29" s="917"/>
      <c r="AU29" s="917" t="s">
        <v>583</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92</v>
      </c>
      <c r="R30" s="845"/>
      <c r="S30" s="845"/>
      <c r="T30" s="845"/>
      <c r="U30" s="845"/>
      <c r="V30" s="845">
        <v>92</v>
      </c>
      <c r="W30" s="845"/>
      <c r="X30" s="845"/>
      <c r="Y30" s="845"/>
      <c r="Z30" s="845"/>
      <c r="AA30" s="845">
        <v>0</v>
      </c>
      <c r="AB30" s="845"/>
      <c r="AC30" s="845"/>
      <c r="AD30" s="845"/>
      <c r="AE30" s="846"/>
      <c r="AF30" s="847">
        <v>0</v>
      </c>
      <c r="AG30" s="848"/>
      <c r="AH30" s="848"/>
      <c r="AI30" s="848"/>
      <c r="AJ30" s="849"/>
      <c r="AK30" s="916">
        <v>31</v>
      </c>
      <c r="AL30" s="917"/>
      <c r="AM30" s="917"/>
      <c r="AN30" s="917"/>
      <c r="AO30" s="917"/>
      <c r="AP30" s="917" t="s">
        <v>572</v>
      </c>
      <c r="AQ30" s="917"/>
      <c r="AR30" s="917"/>
      <c r="AS30" s="917"/>
      <c r="AT30" s="917"/>
      <c r="AU30" s="917" t="s">
        <v>583</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168</v>
      </c>
      <c r="R31" s="845"/>
      <c r="S31" s="845"/>
      <c r="T31" s="845"/>
      <c r="U31" s="845"/>
      <c r="V31" s="845">
        <v>201</v>
      </c>
      <c r="W31" s="845"/>
      <c r="X31" s="845"/>
      <c r="Y31" s="845"/>
      <c r="Z31" s="845"/>
      <c r="AA31" s="845">
        <v>-33</v>
      </c>
      <c r="AB31" s="845"/>
      <c r="AC31" s="845"/>
      <c r="AD31" s="845"/>
      <c r="AE31" s="846"/>
      <c r="AF31" s="847">
        <v>473</v>
      </c>
      <c r="AG31" s="848"/>
      <c r="AH31" s="848"/>
      <c r="AI31" s="848"/>
      <c r="AJ31" s="849"/>
      <c r="AK31" s="916">
        <v>20</v>
      </c>
      <c r="AL31" s="917"/>
      <c r="AM31" s="917"/>
      <c r="AN31" s="917"/>
      <c r="AO31" s="917"/>
      <c r="AP31" s="917">
        <v>906</v>
      </c>
      <c r="AQ31" s="917"/>
      <c r="AR31" s="917"/>
      <c r="AS31" s="917"/>
      <c r="AT31" s="917"/>
      <c r="AU31" s="917">
        <v>431</v>
      </c>
      <c r="AV31" s="917"/>
      <c r="AW31" s="917"/>
      <c r="AX31" s="917"/>
      <c r="AY31" s="917"/>
      <c r="AZ31" s="918"/>
      <c r="BA31" s="918"/>
      <c r="BB31" s="918"/>
      <c r="BC31" s="918"/>
      <c r="BD31" s="918"/>
      <c r="BE31" s="914" t="s">
        <v>405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479</v>
      </c>
      <c r="R32" s="845"/>
      <c r="S32" s="845"/>
      <c r="T32" s="845"/>
      <c r="U32" s="845"/>
      <c r="V32" s="845">
        <v>475</v>
      </c>
      <c r="W32" s="845"/>
      <c r="X32" s="845"/>
      <c r="Y32" s="845"/>
      <c r="Z32" s="845"/>
      <c r="AA32" s="845">
        <v>4</v>
      </c>
      <c r="AB32" s="845"/>
      <c r="AC32" s="845"/>
      <c r="AD32" s="845"/>
      <c r="AE32" s="846"/>
      <c r="AF32" s="847">
        <v>5</v>
      </c>
      <c r="AG32" s="848"/>
      <c r="AH32" s="848"/>
      <c r="AI32" s="848"/>
      <c r="AJ32" s="849"/>
      <c r="AK32" s="916">
        <v>181</v>
      </c>
      <c r="AL32" s="917"/>
      <c r="AM32" s="917"/>
      <c r="AN32" s="917"/>
      <c r="AO32" s="917"/>
      <c r="AP32" s="917">
        <v>1006</v>
      </c>
      <c r="AQ32" s="917"/>
      <c r="AR32" s="917"/>
      <c r="AS32" s="917"/>
      <c r="AT32" s="917"/>
      <c r="AU32" s="917">
        <v>976</v>
      </c>
      <c r="AV32" s="917"/>
      <c r="AW32" s="917"/>
      <c r="AX32" s="917"/>
      <c r="AY32" s="917"/>
      <c r="AZ32" s="918"/>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409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479</v>
      </c>
      <c r="AG63" s="928"/>
      <c r="AH63" s="928"/>
      <c r="AI63" s="928"/>
      <c r="AJ63" s="929"/>
      <c r="AK63" s="930"/>
      <c r="AL63" s="925"/>
      <c r="AM63" s="925"/>
      <c r="AN63" s="925"/>
      <c r="AO63" s="925"/>
      <c r="AP63" s="928">
        <v>1912</v>
      </c>
      <c r="AQ63" s="928"/>
      <c r="AR63" s="928"/>
      <c r="AS63" s="928"/>
      <c r="AT63" s="928"/>
      <c r="AU63" s="928">
        <v>1407</v>
      </c>
      <c r="AV63" s="928"/>
      <c r="AW63" s="928"/>
      <c r="AX63" s="928"/>
      <c r="AY63" s="928"/>
      <c r="AZ63" s="932"/>
      <c r="BA63" s="932"/>
      <c r="BB63" s="932"/>
      <c r="BC63" s="932"/>
      <c r="BD63" s="932"/>
      <c r="BE63" s="933"/>
      <c r="BF63" s="933"/>
      <c r="BG63" s="933"/>
      <c r="BH63" s="933"/>
      <c r="BI63" s="934"/>
      <c r="BJ63" s="935" t="s">
        <v>146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411</v>
      </c>
      <c r="B66" s="827"/>
      <c r="C66" s="827"/>
      <c r="D66" s="827"/>
      <c r="E66" s="827"/>
      <c r="F66" s="827"/>
      <c r="G66" s="827"/>
      <c r="H66" s="827"/>
      <c r="I66" s="827"/>
      <c r="J66" s="827"/>
      <c r="K66" s="827"/>
      <c r="L66" s="827"/>
      <c r="M66" s="827"/>
      <c r="N66" s="827"/>
      <c r="O66" s="827"/>
      <c r="P66" s="828"/>
      <c r="Q66" s="803" t="s">
        <v>412</v>
      </c>
      <c r="R66" s="804"/>
      <c r="S66" s="804"/>
      <c r="T66" s="804"/>
      <c r="U66" s="805"/>
      <c r="V66" s="803" t="s">
        <v>413</v>
      </c>
      <c r="W66" s="804"/>
      <c r="X66" s="804"/>
      <c r="Y66" s="804"/>
      <c r="Z66" s="805"/>
      <c r="AA66" s="803" t="s">
        <v>414</v>
      </c>
      <c r="AB66" s="804"/>
      <c r="AC66" s="804"/>
      <c r="AD66" s="804"/>
      <c r="AE66" s="805"/>
      <c r="AF66" s="938" t="s">
        <v>415</v>
      </c>
      <c r="AG66" s="899"/>
      <c r="AH66" s="899"/>
      <c r="AI66" s="899"/>
      <c r="AJ66" s="939"/>
      <c r="AK66" s="803" t="s">
        <v>397</v>
      </c>
      <c r="AL66" s="827"/>
      <c r="AM66" s="827"/>
      <c r="AN66" s="827"/>
      <c r="AO66" s="828"/>
      <c r="AP66" s="803" t="s">
        <v>416</v>
      </c>
      <c r="AQ66" s="804"/>
      <c r="AR66" s="804"/>
      <c r="AS66" s="804"/>
      <c r="AT66" s="805"/>
      <c r="AU66" s="803" t="s">
        <v>417</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573</v>
      </c>
      <c r="C68" s="956"/>
      <c r="D68" s="956"/>
      <c r="E68" s="956"/>
      <c r="F68" s="956"/>
      <c r="G68" s="956"/>
      <c r="H68" s="956"/>
      <c r="I68" s="956"/>
      <c r="J68" s="956"/>
      <c r="K68" s="956"/>
      <c r="L68" s="956"/>
      <c r="M68" s="956"/>
      <c r="N68" s="956"/>
      <c r="O68" s="956"/>
      <c r="P68" s="957"/>
      <c r="Q68" s="958">
        <v>2781</v>
      </c>
      <c r="R68" s="952"/>
      <c r="S68" s="952"/>
      <c r="T68" s="952"/>
      <c r="U68" s="952"/>
      <c r="V68" s="952">
        <v>2407</v>
      </c>
      <c r="W68" s="952"/>
      <c r="X68" s="952"/>
      <c r="Y68" s="952"/>
      <c r="Z68" s="952"/>
      <c r="AA68" s="952">
        <v>374</v>
      </c>
      <c r="AB68" s="952"/>
      <c r="AC68" s="952"/>
      <c r="AD68" s="952"/>
      <c r="AE68" s="952"/>
      <c r="AF68" s="952">
        <v>14</v>
      </c>
      <c r="AG68" s="952"/>
      <c r="AH68" s="952"/>
      <c r="AI68" s="952"/>
      <c r="AJ68" s="952"/>
      <c r="AK68" s="952" t="s">
        <v>572</v>
      </c>
      <c r="AL68" s="952"/>
      <c r="AM68" s="952"/>
      <c r="AN68" s="952"/>
      <c r="AO68" s="952"/>
      <c r="AP68" s="952">
        <v>1366</v>
      </c>
      <c r="AQ68" s="952"/>
      <c r="AR68" s="952"/>
      <c r="AS68" s="952"/>
      <c r="AT68" s="952"/>
      <c r="AU68" s="952">
        <v>62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574</v>
      </c>
      <c r="C69" s="960"/>
      <c r="D69" s="960"/>
      <c r="E69" s="960"/>
      <c r="F69" s="960"/>
      <c r="G69" s="960"/>
      <c r="H69" s="960"/>
      <c r="I69" s="960"/>
      <c r="J69" s="960"/>
      <c r="K69" s="960"/>
      <c r="L69" s="960"/>
      <c r="M69" s="960"/>
      <c r="N69" s="960"/>
      <c r="O69" s="960"/>
      <c r="P69" s="961"/>
      <c r="Q69" s="962">
        <v>17</v>
      </c>
      <c r="R69" s="917"/>
      <c r="S69" s="917"/>
      <c r="T69" s="917"/>
      <c r="U69" s="917"/>
      <c r="V69" s="917">
        <v>13</v>
      </c>
      <c r="W69" s="917"/>
      <c r="X69" s="917"/>
      <c r="Y69" s="917"/>
      <c r="Z69" s="917"/>
      <c r="AA69" s="917">
        <v>4</v>
      </c>
      <c r="AB69" s="917"/>
      <c r="AC69" s="917"/>
      <c r="AD69" s="917"/>
      <c r="AE69" s="917"/>
      <c r="AF69" s="917">
        <v>4</v>
      </c>
      <c r="AG69" s="917"/>
      <c r="AH69" s="917"/>
      <c r="AI69" s="917"/>
      <c r="AJ69" s="917"/>
      <c r="AK69" s="917" t="s">
        <v>572</v>
      </c>
      <c r="AL69" s="917"/>
      <c r="AM69" s="917"/>
      <c r="AN69" s="917"/>
      <c r="AO69" s="917"/>
      <c r="AP69" s="917" t="s">
        <v>572</v>
      </c>
      <c r="AQ69" s="917"/>
      <c r="AR69" s="917"/>
      <c r="AS69" s="917"/>
      <c r="AT69" s="917"/>
      <c r="AU69" s="917" t="s">
        <v>572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c r="C70" s="960"/>
      <c r="D70" s="960"/>
      <c r="E70" s="960"/>
      <c r="F70" s="960"/>
      <c r="G70" s="960"/>
      <c r="H70" s="960"/>
      <c r="I70" s="960"/>
      <c r="J70" s="960"/>
      <c r="K70" s="960"/>
      <c r="L70" s="960"/>
      <c r="M70" s="960"/>
      <c r="N70" s="960"/>
      <c r="O70" s="960"/>
      <c r="P70" s="961"/>
      <c r="Q70" s="962"/>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18</v>
      </c>
      <c r="AG88" s="928"/>
      <c r="AH88" s="928"/>
      <c r="AI88" s="928"/>
      <c r="AJ88" s="928"/>
      <c r="AK88" s="925"/>
      <c r="AL88" s="925"/>
      <c r="AM88" s="925"/>
      <c r="AN88" s="925"/>
      <c r="AO88" s="925"/>
      <c r="AP88" s="928">
        <v>1366</v>
      </c>
      <c r="AQ88" s="928"/>
      <c r="AR88" s="928"/>
      <c r="AS88" s="928"/>
      <c r="AT88" s="928"/>
      <c r="AU88" s="928">
        <v>62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65</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305</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305</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305</v>
      </c>
      <c r="DR109" s="981"/>
      <c r="DS109" s="981"/>
      <c r="DT109" s="981"/>
      <c r="DU109" s="982"/>
      <c r="DV109" s="980" t="s">
        <v>429</v>
      </c>
      <c r="DW109" s="981"/>
      <c r="DX109" s="981"/>
      <c r="DY109" s="981"/>
      <c r="DZ109" s="983"/>
    </row>
    <row r="110" spans="1:131" s="248" customFormat="1" ht="26.25" customHeight="1" x14ac:dyDescent="0.15">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537685</v>
      </c>
      <c r="AB110" s="988"/>
      <c r="AC110" s="988"/>
      <c r="AD110" s="988"/>
      <c r="AE110" s="989"/>
      <c r="AF110" s="990">
        <v>567476</v>
      </c>
      <c r="AG110" s="988"/>
      <c r="AH110" s="988"/>
      <c r="AI110" s="988"/>
      <c r="AJ110" s="989"/>
      <c r="AK110" s="990">
        <v>607872</v>
      </c>
      <c r="AL110" s="988"/>
      <c r="AM110" s="988"/>
      <c r="AN110" s="988"/>
      <c r="AO110" s="989"/>
      <c r="AP110" s="991">
        <v>20.9</v>
      </c>
      <c r="AQ110" s="992"/>
      <c r="AR110" s="992"/>
      <c r="AS110" s="992"/>
      <c r="AT110" s="993"/>
      <c r="AU110" s="994" t="s">
        <v>73</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5989532</v>
      </c>
      <c r="BR110" s="1023"/>
      <c r="BS110" s="1023"/>
      <c r="BT110" s="1023"/>
      <c r="BU110" s="1023"/>
      <c r="BV110" s="1023">
        <v>6355608</v>
      </c>
      <c r="BW110" s="1023"/>
      <c r="BX110" s="1023"/>
      <c r="BY110" s="1023"/>
      <c r="BZ110" s="1023"/>
      <c r="CA110" s="1023">
        <v>9236214</v>
      </c>
      <c r="CB110" s="1023"/>
      <c r="CC110" s="1023"/>
      <c r="CD110" s="1023"/>
      <c r="CE110" s="1023"/>
      <c r="CF110" s="1037">
        <v>317.5</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103306</v>
      </c>
      <c r="DH110" s="1023"/>
      <c r="DI110" s="1023"/>
      <c r="DJ110" s="1023"/>
      <c r="DK110" s="1023"/>
      <c r="DL110" s="1023">
        <v>89050</v>
      </c>
      <c r="DM110" s="1023"/>
      <c r="DN110" s="1023"/>
      <c r="DO110" s="1023"/>
      <c r="DP110" s="1023"/>
      <c r="DQ110" s="1023">
        <v>74794</v>
      </c>
      <c r="DR110" s="1023"/>
      <c r="DS110" s="1023"/>
      <c r="DT110" s="1023"/>
      <c r="DU110" s="1023"/>
      <c r="DV110" s="1024">
        <v>2.6</v>
      </c>
      <c r="DW110" s="1024"/>
      <c r="DX110" s="1024"/>
      <c r="DY110" s="1024"/>
      <c r="DZ110" s="1025"/>
    </row>
    <row r="111" spans="1:131" s="248" customFormat="1" ht="26.25" customHeight="1" x14ac:dyDescent="0.15">
      <c r="A111" s="1026" t="s">
        <v>435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436</v>
      </c>
      <c r="AB111" s="1030"/>
      <c r="AC111" s="1030"/>
      <c r="AD111" s="1030"/>
      <c r="AE111" s="1031"/>
      <c r="AF111" s="1032" t="s">
        <v>146</v>
      </c>
      <c r="AG111" s="1030"/>
      <c r="AH111" s="1030"/>
      <c r="AI111" s="1030"/>
      <c r="AJ111" s="1031"/>
      <c r="AK111" s="1032" t="s">
        <v>436</v>
      </c>
      <c r="AL111" s="1030"/>
      <c r="AM111" s="1030"/>
      <c r="AN111" s="1030"/>
      <c r="AO111" s="1031"/>
      <c r="AP111" s="1033" t="s">
        <v>146</v>
      </c>
      <c r="AQ111" s="1034"/>
      <c r="AR111" s="1034"/>
      <c r="AS111" s="1034"/>
      <c r="AT111" s="1035"/>
      <c r="AU111" s="996"/>
      <c r="AV111" s="997"/>
      <c r="AW111" s="997"/>
      <c r="AX111" s="997"/>
      <c r="AY111" s="997"/>
      <c r="AZ111" s="1045" t="s">
        <v>437</v>
      </c>
      <c r="BA111" s="1046"/>
      <c r="BB111" s="1046"/>
      <c r="BC111" s="1046"/>
      <c r="BD111" s="1046"/>
      <c r="BE111" s="1046"/>
      <c r="BF111" s="1046"/>
      <c r="BG111" s="1046"/>
      <c r="BH111" s="1046"/>
      <c r="BI111" s="1046"/>
      <c r="BJ111" s="1046"/>
      <c r="BK111" s="1046"/>
      <c r="BL111" s="1046"/>
      <c r="BM111" s="1046"/>
      <c r="BN111" s="1046"/>
      <c r="BO111" s="1046"/>
      <c r="BP111" s="1047"/>
      <c r="BQ111" s="1015">
        <v>103306</v>
      </c>
      <c r="BR111" s="1016"/>
      <c r="BS111" s="1016"/>
      <c r="BT111" s="1016"/>
      <c r="BU111" s="1016"/>
      <c r="BV111" s="1016">
        <v>89050</v>
      </c>
      <c r="BW111" s="1016"/>
      <c r="BX111" s="1016"/>
      <c r="BY111" s="1016"/>
      <c r="BZ111" s="1016"/>
      <c r="CA111" s="1016">
        <v>74794</v>
      </c>
      <c r="CB111" s="1016"/>
      <c r="CC111" s="1016"/>
      <c r="CD111" s="1016"/>
      <c r="CE111" s="1016"/>
      <c r="CF111" s="1010">
        <v>2.6</v>
      </c>
      <c r="CG111" s="1011"/>
      <c r="CH111" s="1011"/>
      <c r="CI111" s="1011"/>
      <c r="CJ111" s="1011"/>
      <c r="CK111" s="1041"/>
      <c r="CL111" s="1042"/>
      <c r="CM111" s="1012" t="s">
        <v>438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146</v>
      </c>
      <c r="DH111" s="1016"/>
      <c r="DI111" s="1016"/>
      <c r="DJ111" s="1016"/>
      <c r="DK111" s="1016"/>
      <c r="DL111" s="1016" t="s">
        <v>146</v>
      </c>
      <c r="DM111" s="1016"/>
      <c r="DN111" s="1016"/>
      <c r="DO111" s="1016"/>
      <c r="DP111" s="1016"/>
      <c r="DQ111" s="1016" t="s">
        <v>436</v>
      </c>
      <c r="DR111" s="1016"/>
      <c r="DS111" s="1016"/>
      <c r="DT111" s="1016"/>
      <c r="DU111" s="1016"/>
      <c r="DV111" s="1017" t="s">
        <v>146</v>
      </c>
      <c r="DW111" s="1017"/>
      <c r="DX111" s="1017"/>
      <c r="DY111" s="1017"/>
      <c r="DZ111" s="1018"/>
    </row>
    <row r="112" spans="1:131" s="248" customFormat="1" ht="26.25" customHeight="1" x14ac:dyDescent="0.15">
      <c r="A112" s="1048" t="s">
        <v>439</v>
      </c>
      <c r="B112" s="1049"/>
      <c r="C112" s="1046" t="s">
        <v>440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436</v>
      </c>
      <c r="AB112" s="1055"/>
      <c r="AC112" s="1055"/>
      <c r="AD112" s="1055"/>
      <c r="AE112" s="1056"/>
      <c r="AF112" s="1057" t="s">
        <v>146</v>
      </c>
      <c r="AG112" s="1055"/>
      <c r="AH112" s="1055"/>
      <c r="AI112" s="1055"/>
      <c r="AJ112" s="1056"/>
      <c r="AK112" s="1057" t="s">
        <v>146</v>
      </c>
      <c r="AL112" s="1055"/>
      <c r="AM112" s="1055"/>
      <c r="AN112" s="1055"/>
      <c r="AO112" s="1056"/>
      <c r="AP112" s="1058" t="s">
        <v>146</v>
      </c>
      <c r="AQ112" s="1059"/>
      <c r="AR112" s="1059"/>
      <c r="AS112" s="1059"/>
      <c r="AT112" s="1060"/>
      <c r="AU112" s="996"/>
      <c r="AV112" s="997"/>
      <c r="AW112" s="997"/>
      <c r="AX112" s="997"/>
      <c r="AY112" s="997"/>
      <c r="AZ112" s="1045" t="s">
        <v>441</v>
      </c>
      <c r="BA112" s="1046"/>
      <c r="BB112" s="1046"/>
      <c r="BC112" s="1046"/>
      <c r="BD112" s="1046"/>
      <c r="BE112" s="1046"/>
      <c r="BF112" s="1046"/>
      <c r="BG112" s="1046"/>
      <c r="BH112" s="1046"/>
      <c r="BI112" s="1046"/>
      <c r="BJ112" s="1046"/>
      <c r="BK112" s="1046"/>
      <c r="BL112" s="1046"/>
      <c r="BM112" s="1046"/>
      <c r="BN112" s="1046"/>
      <c r="BO112" s="1046"/>
      <c r="BP112" s="1047"/>
      <c r="BQ112" s="1015">
        <v>1350928</v>
      </c>
      <c r="BR112" s="1016"/>
      <c r="BS112" s="1016"/>
      <c r="BT112" s="1016"/>
      <c r="BU112" s="1016"/>
      <c r="BV112" s="1016">
        <v>1336573</v>
      </c>
      <c r="BW112" s="1016"/>
      <c r="BX112" s="1016"/>
      <c r="BY112" s="1016"/>
      <c r="BZ112" s="1016"/>
      <c r="CA112" s="1016">
        <v>1407089</v>
      </c>
      <c r="CB112" s="1016"/>
      <c r="CC112" s="1016"/>
      <c r="CD112" s="1016"/>
      <c r="CE112" s="1016"/>
      <c r="CF112" s="1010">
        <v>48.4</v>
      </c>
      <c r="CG112" s="1011"/>
      <c r="CH112" s="1011"/>
      <c r="CI112" s="1011"/>
      <c r="CJ112" s="1011"/>
      <c r="CK112" s="1041"/>
      <c r="CL112" s="1042"/>
      <c r="CM112" s="1012" t="s">
        <v>442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146</v>
      </c>
      <c r="DH112" s="1016"/>
      <c r="DI112" s="1016"/>
      <c r="DJ112" s="1016"/>
      <c r="DK112" s="1016"/>
      <c r="DL112" s="1016" t="s">
        <v>436</v>
      </c>
      <c r="DM112" s="1016"/>
      <c r="DN112" s="1016"/>
      <c r="DO112" s="1016"/>
      <c r="DP112" s="1016"/>
      <c r="DQ112" s="1016" t="s">
        <v>146</v>
      </c>
      <c r="DR112" s="1016"/>
      <c r="DS112" s="1016"/>
      <c r="DT112" s="1016"/>
      <c r="DU112" s="1016"/>
      <c r="DV112" s="1017" t="s">
        <v>436</v>
      </c>
      <c r="DW112" s="1017"/>
      <c r="DX112" s="1017"/>
      <c r="DY112" s="1017"/>
      <c r="DZ112" s="1018"/>
    </row>
    <row r="113" spans="1:130" s="248" customFormat="1" ht="26.25" customHeight="1" x14ac:dyDescent="0.15">
      <c r="A113" s="1050"/>
      <c r="B113" s="1051"/>
      <c r="C113" s="1046" t="s">
        <v>443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200703</v>
      </c>
      <c r="AB113" s="1030"/>
      <c r="AC113" s="1030"/>
      <c r="AD113" s="1030"/>
      <c r="AE113" s="1031"/>
      <c r="AF113" s="1032">
        <v>185163</v>
      </c>
      <c r="AG113" s="1030"/>
      <c r="AH113" s="1030"/>
      <c r="AI113" s="1030"/>
      <c r="AJ113" s="1031"/>
      <c r="AK113" s="1032">
        <v>155327</v>
      </c>
      <c r="AL113" s="1030"/>
      <c r="AM113" s="1030"/>
      <c r="AN113" s="1030"/>
      <c r="AO113" s="1031"/>
      <c r="AP113" s="1033">
        <v>5.3</v>
      </c>
      <c r="AQ113" s="1034"/>
      <c r="AR113" s="1034"/>
      <c r="AS113" s="1034"/>
      <c r="AT113" s="1035"/>
      <c r="AU113" s="996"/>
      <c r="AV113" s="997"/>
      <c r="AW113" s="997"/>
      <c r="AX113" s="997"/>
      <c r="AY113" s="997"/>
      <c r="AZ113" s="1045" t="s">
        <v>444</v>
      </c>
      <c r="BA113" s="1046"/>
      <c r="BB113" s="1046"/>
      <c r="BC113" s="1046"/>
      <c r="BD113" s="1046"/>
      <c r="BE113" s="1046"/>
      <c r="BF113" s="1046"/>
      <c r="BG113" s="1046"/>
      <c r="BH113" s="1046"/>
      <c r="BI113" s="1046"/>
      <c r="BJ113" s="1046"/>
      <c r="BK113" s="1046"/>
      <c r="BL113" s="1046"/>
      <c r="BM113" s="1046"/>
      <c r="BN113" s="1046"/>
      <c r="BO113" s="1046"/>
      <c r="BP113" s="1047"/>
      <c r="BQ113" s="1015">
        <v>42707</v>
      </c>
      <c r="BR113" s="1016"/>
      <c r="BS113" s="1016"/>
      <c r="BT113" s="1016"/>
      <c r="BU113" s="1016"/>
      <c r="BV113" s="1016">
        <v>30842</v>
      </c>
      <c r="BW113" s="1016"/>
      <c r="BX113" s="1016"/>
      <c r="BY113" s="1016"/>
      <c r="BZ113" s="1016"/>
      <c r="CA113" s="1016">
        <v>62223</v>
      </c>
      <c r="CB113" s="1016"/>
      <c r="CC113" s="1016"/>
      <c r="CD113" s="1016"/>
      <c r="CE113" s="1016"/>
      <c r="CF113" s="1010">
        <v>2.1</v>
      </c>
      <c r="CG113" s="1011"/>
      <c r="CH113" s="1011"/>
      <c r="CI113" s="1011"/>
      <c r="CJ113" s="1011"/>
      <c r="CK113" s="1041"/>
      <c r="CL113" s="1042"/>
      <c r="CM113" s="1012" t="s">
        <v>445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436</v>
      </c>
      <c r="DH113" s="1055"/>
      <c r="DI113" s="1055"/>
      <c r="DJ113" s="1055"/>
      <c r="DK113" s="1056"/>
      <c r="DL113" s="1057" t="s">
        <v>436</v>
      </c>
      <c r="DM113" s="1055"/>
      <c r="DN113" s="1055"/>
      <c r="DO113" s="1055"/>
      <c r="DP113" s="1056"/>
      <c r="DQ113" s="1057" t="s">
        <v>446</v>
      </c>
      <c r="DR113" s="1055"/>
      <c r="DS113" s="1055"/>
      <c r="DT113" s="1055"/>
      <c r="DU113" s="1056"/>
      <c r="DV113" s="1058" t="s">
        <v>146</v>
      </c>
      <c r="DW113" s="1059"/>
      <c r="DX113" s="1059"/>
      <c r="DY113" s="1059"/>
      <c r="DZ113" s="1060"/>
    </row>
    <row r="114" spans="1:130" s="248" customFormat="1" ht="26.25" customHeight="1" x14ac:dyDescent="0.15">
      <c r="A114" s="1050"/>
      <c r="B114" s="1051"/>
      <c r="C114" s="1046" t="s">
        <v>447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146</v>
      </c>
      <c r="AB114" s="1055"/>
      <c r="AC114" s="1055"/>
      <c r="AD114" s="1055"/>
      <c r="AE114" s="1056"/>
      <c r="AF114" s="1057" t="s">
        <v>436</v>
      </c>
      <c r="AG114" s="1055"/>
      <c r="AH114" s="1055"/>
      <c r="AI114" s="1055"/>
      <c r="AJ114" s="1056"/>
      <c r="AK114" s="1057" t="s">
        <v>436</v>
      </c>
      <c r="AL114" s="1055"/>
      <c r="AM114" s="1055"/>
      <c r="AN114" s="1055"/>
      <c r="AO114" s="1056"/>
      <c r="AP114" s="1058" t="s">
        <v>436</v>
      </c>
      <c r="AQ114" s="1059"/>
      <c r="AR114" s="1059"/>
      <c r="AS114" s="1059"/>
      <c r="AT114" s="1060"/>
      <c r="AU114" s="996"/>
      <c r="AV114" s="997"/>
      <c r="AW114" s="997"/>
      <c r="AX114" s="997"/>
      <c r="AY114" s="997"/>
      <c r="AZ114" s="1045" t="s">
        <v>448</v>
      </c>
      <c r="BA114" s="1046"/>
      <c r="BB114" s="1046"/>
      <c r="BC114" s="1046"/>
      <c r="BD114" s="1046"/>
      <c r="BE114" s="1046"/>
      <c r="BF114" s="1046"/>
      <c r="BG114" s="1046"/>
      <c r="BH114" s="1046"/>
      <c r="BI114" s="1046"/>
      <c r="BJ114" s="1046"/>
      <c r="BK114" s="1046"/>
      <c r="BL114" s="1046"/>
      <c r="BM114" s="1046"/>
      <c r="BN114" s="1046"/>
      <c r="BO114" s="1046"/>
      <c r="BP114" s="1047"/>
      <c r="BQ114" s="1015">
        <v>851318</v>
      </c>
      <c r="BR114" s="1016"/>
      <c r="BS114" s="1016"/>
      <c r="BT114" s="1016"/>
      <c r="BU114" s="1016"/>
      <c r="BV114" s="1016">
        <v>720431</v>
      </c>
      <c r="BW114" s="1016"/>
      <c r="BX114" s="1016"/>
      <c r="BY114" s="1016"/>
      <c r="BZ114" s="1016"/>
      <c r="CA114" s="1016">
        <v>729487</v>
      </c>
      <c r="CB114" s="1016"/>
      <c r="CC114" s="1016"/>
      <c r="CD114" s="1016"/>
      <c r="CE114" s="1016"/>
      <c r="CF114" s="1010">
        <v>25.1</v>
      </c>
      <c r="CG114" s="1011"/>
      <c r="CH114" s="1011"/>
      <c r="CI114" s="1011"/>
      <c r="CJ114" s="1011"/>
      <c r="CK114" s="1041"/>
      <c r="CL114" s="1042"/>
      <c r="CM114" s="1012" t="s">
        <v>449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436</v>
      </c>
      <c r="DH114" s="1055"/>
      <c r="DI114" s="1055"/>
      <c r="DJ114" s="1055"/>
      <c r="DK114" s="1056"/>
      <c r="DL114" s="1057" t="s">
        <v>436</v>
      </c>
      <c r="DM114" s="1055"/>
      <c r="DN114" s="1055"/>
      <c r="DO114" s="1055"/>
      <c r="DP114" s="1056"/>
      <c r="DQ114" s="1057" t="s">
        <v>146</v>
      </c>
      <c r="DR114" s="1055"/>
      <c r="DS114" s="1055"/>
      <c r="DT114" s="1055"/>
      <c r="DU114" s="1056"/>
      <c r="DV114" s="1058" t="s">
        <v>146</v>
      </c>
      <c r="DW114" s="1059"/>
      <c r="DX114" s="1059"/>
      <c r="DY114" s="1059"/>
      <c r="DZ114" s="1060"/>
    </row>
    <row r="115" spans="1:130" s="248" customFormat="1" ht="26.25" customHeight="1" x14ac:dyDescent="0.15">
      <c r="A115" s="1050"/>
      <c r="B115" s="1051"/>
      <c r="C115" s="1046" t="s">
        <v>450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146</v>
      </c>
      <c r="AB115" s="1030"/>
      <c r="AC115" s="1030"/>
      <c r="AD115" s="1030"/>
      <c r="AE115" s="1031"/>
      <c r="AF115" s="1032" t="s">
        <v>436</v>
      </c>
      <c r="AG115" s="1030"/>
      <c r="AH115" s="1030"/>
      <c r="AI115" s="1030"/>
      <c r="AJ115" s="1031"/>
      <c r="AK115" s="1032" t="s">
        <v>436</v>
      </c>
      <c r="AL115" s="1030"/>
      <c r="AM115" s="1030"/>
      <c r="AN115" s="1030"/>
      <c r="AO115" s="1031"/>
      <c r="AP115" s="1033" t="s">
        <v>436</v>
      </c>
      <c r="AQ115" s="1034"/>
      <c r="AR115" s="1034"/>
      <c r="AS115" s="1034"/>
      <c r="AT115" s="1035"/>
      <c r="AU115" s="996"/>
      <c r="AV115" s="997"/>
      <c r="AW115" s="997"/>
      <c r="AX115" s="997"/>
      <c r="AY115" s="997"/>
      <c r="AZ115" s="1045" t="s">
        <v>451</v>
      </c>
      <c r="BA115" s="1046"/>
      <c r="BB115" s="1046"/>
      <c r="BC115" s="1046"/>
      <c r="BD115" s="1046"/>
      <c r="BE115" s="1046"/>
      <c r="BF115" s="1046"/>
      <c r="BG115" s="1046"/>
      <c r="BH115" s="1046"/>
      <c r="BI115" s="1046"/>
      <c r="BJ115" s="1046"/>
      <c r="BK115" s="1046"/>
      <c r="BL115" s="1046"/>
      <c r="BM115" s="1046"/>
      <c r="BN115" s="1046"/>
      <c r="BO115" s="1046"/>
      <c r="BP115" s="1047"/>
      <c r="BQ115" s="1015" t="s">
        <v>452</v>
      </c>
      <c r="BR115" s="1016"/>
      <c r="BS115" s="1016"/>
      <c r="BT115" s="1016"/>
      <c r="BU115" s="1016"/>
      <c r="BV115" s="1016" t="s">
        <v>452</v>
      </c>
      <c r="BW115" s="1016"/>
      <c r="BX115" s="1016"/>
      <c r="BY115" s="1016"/>
      <c r="BZ115" s="1016"/>
      <c r="CA115" s="1016" t="s">
        <v>146</v>
      </c>
      <c r="CB115" s="1016"/>
      <c r="CC115" s="1016"/>
      <c r="CD115" s="1016"/>
      <c r="CE115" s="1016"/>
      <c r="CF115" s="1010" t="s">
        <v>436</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436</v>
      </c>
      <c r="DH115" s="1055"/>
      <c r="DI115" s="1055"/>
      <c r="DJ115" s="1055"/>
      <c r="DK115" s="1056"/>
      <c r="DL115" s="1057" t="s">
        <v>436</v>
      </c>
      <c r="DM115" s="1055"/>
      <c r="DN115" s="1055"/>
      <c r="DO115" s="1055"/>
      <c r="DP115" s="1056"/>
      <c r="DQ115" s="1057" t="s">
        <v>436</v>
      </c>
      <c r="DR115" s="1055"/>
      <c r="DS115" s="1055"/>
      <c r="DT115" s="1055"/>
      <c r="DU115" s="1056"/>
      <c r="DV115" s="1058" t="s">
        <v>436</v>
      </c>
      <c r="DW115" s="1059"/>
      <c r="DX115" s="1059"/>
      <c r="DY115" s="1059"/>
      <c r="DZ115" s="1060"/>
    </row>
    <row r="116" spans="1:130" s="248"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54</v>
      </c>
      <c r="AB116" s="1055"/>
      <c r="AC116" s="1055"/>
      <c r="AD116" s="1055"/>
      <c r="AE116" s="1056"/>
      <c r="AF116" s="1057">
        <v>107</v>
      </c>
      <c r="AG116" s="1055"/>
      <c r="AH116" s="1055"/>
      <c r="AI116" s="1055"/>
      <c r="AJ116" s="1056"/>
      <c r="AK116" s="1057">
        <v>552</v>
      </c>
      <c r="AL116" s="1055"/>
      <c r="AM116" s="1055"/>
      <c r="AN116" s="1055"/>
      <c r="AO116" s="1056"/>
      <c r="AP116" s="1058">
        <v>0</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436</v>
      </c>
      <c r="BR116" s="1016"/>
      <c r="BS116" s="1016"/>
      <c r="BT116" s="1016"/>
      <c r="BU116" s="1016"/>
      <c r="BV116" s="1016" t="s">
        <v>436</v>
      </c>
      <c r="BW116" s="1016"/>
      <c r="BX116" s="1016"/>
      <c r="BY116" s="1016"/>
      <c r="BZ116" s="1016"/>
      <c r="CA116" s="1016" t="s">
        <v>436</v>
      </c>
      <c r="CB116" s="1016"/>
      <c r="CC116" s="1016"/>
      <c r="CD116" s="1016"/>
      <c r="CE116" s="1016"/>
      <c r="CF116" s="1010" t="s">
        <v>436</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436</v>
      </c>
      <c r="DH116" s="1055"/>
      <c r="DI116" s="1055"/>
      <c r="DJ116" s="1055"/>
      <c r="DK116" s="1056"/>
      <c r="DL116" s="1057" t="s">
        <v>146</v>
      </c>
      <c r="DM116" s="1055"/>
      <c r="DN116" s="1055"/>
      <c r="DO116" s="1055"/>
      <c r="DP116" s="1056"/>
      <c r="DQ116" s="1057" t="s">
        <v>436</v>
      </c>
      <c r="DR116" s="1055"/>
      <c r="DS116" s="1055"/>
      <c r="DT116" s="1055"/>
      <c r="DU116" s="1056"/>
      <c r="DV116" s="1058" t="s">
        <v>436</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738442</v>
      </c>
      <c r="AB117" s="1073"/>
      <c r="AC117" s="1073"/>
      <c r="AD117" s="1073"/>
      <c r="AE117" s="1074"/>
      <c r="AF117" s="1075">
        <v>752746</v>
      </c>
      <c r="AG117" s="1073"/>
      <c r="AH117" s="1073"/>
      <c r="AI117" s="1073"/>
      <c r="AJ117" s="1074"/>
      <c r="AK117" s="1075">
        <v>763751</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146</v>
      </c>
      <c r="BR117" s="1016"/>
      <c r="BS117" s="1016"/>
      <c r="BT117" s="1016"/>
      <c r="BU117" s="1016"/>
      <c r="BV117" s="1016" t="s">
        <v>146</v>
      </c>
      <c r="BW117" s="1016"/>
      <c r="BX117" s="1016"/>
      <c r="BY117" s="1016"/>
      <c r="BZ117" s="1016"/>
      <c r="CA117" s="1016" t="s">
        <v>146</v>
      </c>
      <c r="CB117" s="1016"/>
      <c r="CC117" s="1016"/>
      <c r="CD117" s="1016"/>
      <c r="CE117" s="1016"/>
      <c r="CF117" s="1010" t="s">
        <v>146</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146</v>
      </c>
      <c r="DH117" s="1055"/>
      <c r="DI117" s="1055"/>
      <c r="DJ117" s="1055"/>
      <c r="DK117" s="1056"/>
      <c r="DL117" s="1057" t="s">
        <v>146</v>
      </c>
      <c r="DM117" s="1055"/>
      <c r="DN117" s="1055"/>
      <c r="DO117" s="1055"/>
      <c r="DP117" s="1056"/>
      <c r="DQ117" s="1057" t="s">
        <v>146</v>
      </c>
      <c r="DR117" s="1055"/>
      <c r="DS117" s="1055"/>
      <c r="DT117" s="1055"/>
      <c r="DU117" s="1056"/>
      <c r="DV117" s="1058" t="s">
        <v>436</v>
      </c>
      <c r="DW117" s="1059"/>
      <c r="DX117" s="1059"/>
      <c r="DY117" s="1059"/>
      <c r="DZ117" s="1060"/>
    </row>
    <row r="118" spans="1:130" s="248" customFormat="1" ht="26.25" customHeight="1" x14ac:dyDescent="0.15">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305</v>
      </c>
      <c r="AL118" s="981"/>
      <c r="AM118" s="981"/>
      <c r="AN118" s="981"/>
      <c r="AO118" s="982"/>
      <c r="AP118" s="1067" t="s">
        <v>429</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146</v>
      </c>
      <c r="BR118" s="1094"/>
      <c r="BS118" s="1094"/>
      <c r="BT118" s="1094"/>
      <c r="BU118" s="1094"/>
      <c r="BV118" s="1094" t="s">
        <v>436</v>
      </c>
      <c r="BW118" s="1094"/>
      <c r="BX118" s="1094"/>
      <c r="BY118" s="1094"/>
      <c r="BZ118" s="1094"/>
      <c r="CA118" s="1094" t="s">
        <v>146</v>
      </c>
      <c r="CB118" s="1094"/>
      <c r="CC118" s="1094"/>
      <c r="CD118" s="1094"/>
      <c r="CE118" s="1094"/>
      <c r="CF118" s="1010" t="s">
        <v>146</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452</v>
      </c>
      <c r="DH118" s="1055"/>
      <c r="DI118" s="1055"/>
      <c r="DJ118" s="1055"/>
      <c r="DK118" s="1056"/>
      <c r="DL118" s="1057" t="s">
        <v>146</v>
      </c>
      <c r="DM118" s="1055"/>
      <c r="DN118" s="1055"/>
      <c r="DO118" s="1055"/>
      <c r="DP118" s="1056"/>
      <c r="DQ118" s="1057" t="s">
        <v>436</v>
      </c>
      <c r="DR118" s="1055"/>
      <c r="DS118" s="1055"/>
      <c r="DT118" s="1055"/>
      <c r="DU118" s="1056"/>
      <c r="DV118" s="1058" t="s">
        <v>452</v>
      </c>
      <c r="DW118" s="1059"/>
      <c r="DX118" s="1059"/>
      <c r="DY118" s="1059"/>
      <c r="DZ118" s="1060"/>
    </row>
    <row r="119" spans="1:130" s="248" customFormat="1" ht="26.25" customHeight="1" x14ac:dyDescent="0.15">
      <c r="A119" s="1154"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146</v>
      </c>
      <c r="AB119" s="988"/>
      <c r="AC119" s="988"/>
      <c r="AD119" s="988"/>
      <c r="AE119" s="989"/>
      <c r="AF119" s="990" t="s">
        <v>146</v>
      </c>
      <c r="AG119" s="988"/>
      <c r="AH119" s="988"/>
      <c r="AI119" s="988"/>
      <c r="AJ119" s="989"/>
      <c r="AK119" s="990" t="s">
        <v>146</v>
      </c>
      <c r="AL119" s="988"/>
      <c r="AM119" s="988"/>
      <c r="AN119" s="988"/>
      <c r="AO119" s="989"/>
      <c r="AP119" s="991" t="s">
        <v>436</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462</v>
      </c>
      <c r="BP119" s="1102"/>
      <c r="BQ119" s="1093">
        <v>8337791</v>
      </c>
      <c r="BR119" s="1094"/>
      <c r="BS119" s="1094"/>
      <c r="BT119" s="1094"/>
      <c r="BU119" s="1094"/>
      <c r="BV119" s="1094">
        <v>8532504</v>
      </c>
      <c r="BW119" s="1094"/>
      <c r="BX119" s="1094"/>
      <c r="BY119" s="1094"/>
      <c r="BZ119" s="1094"/>
      <c r="CA119" s="1094">
        <v>11509807</v>
      </c>
      <c r="CB119" s="1094"/>
      <c r="CC119" s="1094"/>
      <c r="CD119" s="1094"/>
      <c r="CE119" s="1094"/>
      <c r="CF119" s="1095"/>
      <c r="CG119" s="1096"/>
      <c r="CH119" s="1096"/>
      <c r="CI119" s="1096"/>
      <c r="CJ119" s="1097"/>
      <c r="CK119" s="1043"/>
      <c r="CL119" s="1044"/>
      <c r="CM119" s="1098" t="s">
        <v>463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436</v>
      </c>
      <c r="DH119" s="1080"/>
      <c r="DI119" s="1080"/>
      <c r="DJ119" s="1080"/>
      <c r="DK119" s="1081"/>
      <c r="DL119" s="1079" t="s">
        <v>146</v>
      </c>
      <c r="DM119" s="1080"/>
      <c r="DN119" s="1080"/>
      <c r="DO119" s="1080"/>
      <c r="DP119" s="1081"/>
      <c r="DQ119" s="1079" t="s">
        <v>146</v>
      </c>
      <c r="DR119" s="1080"/>
      <c r="DS119" s="1080"/>
      <c r="DT119" s="1080"/>
      <c r="DU119" s="1081"/>
      <c r="DV119" s="1082" t="s">
        <v>452</v>
      </c>
      <c r="DW119" s="1083"/>
      <c r="DX119" s="1083"/>
      <c r="DY119" s="1083"/>
      <c r="DZ119" s="1084"/>
    </row>
    <row r="120" spans="1:130" s="248" customFormat="1" ht="26.25" customHeight="1" x14ac:dyDescent="0.15">
      <c r="A120" s="1155"/>
      <c r="B120" s="1042"/>
      <c r="C120" s="1012" t="s">
        <v>438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452</v>
      </c>
      <c r="AB120" s="1055"/>
      <c r="AC120" s="1055"/>
      <c r="AD120" s="1055"/>
      <c r="AE120" s="1056"/>
      <c r="AF120" s="1057" t="s">
        <v>146</v>
      </c>
      <c r="AG120" s="1055"/>
      <c r="AH120" s="1055"/>
      <c r="AI120" s="1055"/>
      <c r="AJ120" s="1056"/>
      <c r="AK120" s="1057" t="s">
        <v>452</v>
      </c>
      <c r="AL120" s="1055"/>
      <c r="AM120" s="1055"/>
      <c r="AN120" s="1055"/>
      <c r="AO120" s="1056"/>
      <c r="AP120" s="1058" t="s">
        <v>452</v>
      </c>
      <c r="AQ120" s="1059"/>
      <c r="AR120" s="1059"/>
      <c r="AS120" s="1059"/>
      <c r="AT120" s="1060"/>
      <c r="AU120" s="1085" t="s">
        <v>464</v>
      </c>
      <c r="AV120" s="1086"/>
      <c r="AW120" s="1086"/>
      <c r="AX120" s="1086"/>
      <c r="AY120" s="1087"/>
      <c r="AZ120" s="1036" t="s">
        <v>465</v>
      </c>
      <c r="BA120" s="985"/>
      <c r="BB120" s="985"/>
      <c r="BC120" s="985"/>
      <c r="BD120" s="985"/>
      <c r="BE120" s="985"/>
      <c r="BF120" s="985"/>
      <c r="BG120" s="985"/>
      <c r="BH120" s="985"/>
      <c r="BI120" s="985"/>
      <c r="BJ120" s="985"/>
      <c r="BK120" s="985"/>
      <c r="BL120" s="985"/>
      <c r="BM120" s="985"/>
      <c r="BN120" s="985"/>
      <c r="BO120" s="985"/>
      <c r="BP120" s="986"/>
      <c r="BQ120" s="1022">
        <v>5613023</v>
      </c>
      <c r="BR120" s="1023"/>
      <c r="BS120" s="1023"/>
      <c r="BT120" s="1023"/>
      <c r="BU120" s="1023"/>
      <c r="BV120" s="1023">
        <v>5593032</v>
      </c>
      <c r="BW120" s="1023"/>
      <c r="BX120" s="1023"/>
      <c r="BY120" s="1023"/>
      <c r="BZ120" s="1023"/>
      <c r="CA120" s="1023">
        <v>5406124</v>
      </c>
      <c r="CB120" s="1023"/>
      <c r="CC120" s="1023"/>
      <c r="CD120" s="1023"/>
      <c r="CE120" s="1023"/>
      <c r="CF120" s="1037">
        <v>185.9</v>
      </c>
      <c r="CG120" s="1038"/>
      <c r="CH120" s="1038"/>
      <c r="CI120" s="1038"/>
      <c r="CJ120" s="1038"/>
      <c r="CK120" s="1103" t="s">
        <v>466</v>
      </c>
      <c r="CL120" s="1104"/>
      <c r="CM120" s="1104"/>
      <c r="CN120" s="1104"/>
      <c r="CO120" s="1105"/>
      <c r="CP120" s="1111" t="s">
        <v>467</v>
      </c>
      <c r="CQ120" s="1112"/>
      <c r="CR120" s="1112"/>
      <c r="CS120" s="1112"/>
      <c r="CT120" s="1112"/>
      <c r="CU120" s="1112"/>
      <c r="CV120" s="1112"/>
      <c r="CW120" s="1112"/>
      <c r="CX120" s="1112"/>
      <c r="CY120" s="1112"/>
      <c r="CZ120" s="1112"/>
      <c r="DA120" s="1112"/>
      <c r="DB120" s="1112"/>
      <c r="DC120" s="1112"/>
      <c r="DD120" s="1112"/>
      <c r="DE120" s="1112"/>
      <c r="DF120" s="1113"/>
      <c r="DG120" s="1022">
        <v>1112738</v>
      </c>
      <c r="DH120" s="1023"/>
      <c r="DI120" s="1023"/>
      <c r="DJ120" s="1023"/>
      <c r="DK120" s="1023"/>
      <c r="DL120" s="1023">
        <v>996164</v>
      </c>
      <c r="DM120" s="1023"/>
      <c r="DN120" s="1023"/>
      <c r="DO120" s="1023"/>
      <c r="DP120" s="1023"/>
      <c r="DQ120" s="1023">
        <v>975838</v>
      </c>
      <c r="DR120" s="1023"/>
      <c r="DS120" s="1023"/>
      <c r="DT120" s="1023"/>
      <c r="DU120" s="1023"/>
      <c r="DV120" s="1024">
        <v>33.5</v>
      </c>
      <c r="DW120" s="1024"/>
      <c r="DX120" s="1024"/>
      <c r="DY120" s="1024"/>
      <c r="DZ120" s="1025"/>
    </row>
    <row r="121" spans="1:130" s="248" customFormat="1" ht="26.25" customHeight="1" x14ac:dyDescent="0.15">
      <c r="A121" s="1155"/>
      <c r="B121" s="1042"/>
      <c r="C121" s="1063" t="s">
        <v>468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146</v>
      </c>
      <c r="AB121" s="1055"/>
      <c r="AC121" s="1055"/>
      <c r="AD121" s="1055"/>
      <c r="AE121" s="1056"/>
      <c r="AF121" s="1057" t="s">
        <v>146</v>
      </c>
      <c r="AG121" s="1055"/>
      <c r="AH121" s="1055"/>
      <c r="AI121" s="1055"/>
      <c r="AJ121" s="1056"/>
      <c r="AK121" s="1057" t="s">
        <v>452</v>
      </c>
      <c r="AL121" s="1055"/>
      <c r="AM121" s="1055"/>
      <c r="AN121" s="1055"/>
      <c r="AO121" s="1056"/>
      <c r="AP121" s="1058" t="s">
        <v>452</v>
      </c>
      <c r="AQ121" s="1059"/>
      <c r="AR121" s="1059"/>
      <c r="AS121" s="1059"/>
      <c r="AT121" s="1060"/>
      <c r="AU121" s="1088"/>
      <c r="AV121" s="1089"/>
      <c r="AW121" s="1089"/>
      <c r="AX121" s="1089"/>
      <c r="AY121" s="1090"/>
      <c r="AZ121" s="1045" t="s">
        <v>469</v>
      </c>
      <c r="BA121" s="1046"/>
      <c r="BB121" s="1046"/>
      <c r="BC121" s="1046"/>
      <c r="BD121" s="1046"/>
      <c r="BE121" s="1046"/>
      <c r="BF121" s="1046"/>
      <c r="BG121" s="1046"/>
      <c r="BH121" s="1046"/>
      <c r="BI121" s="1046"/>
      <c r="BJ121" s="1046"/>
      <c r="BK121" s="1046"/>
      <c r="BL121" s="1046"/>
      <c r="BM121" s="1046"/>
      <c r="BN121" s="1046"/>
      <c r="BO121" s="1046"/>
      <c r="BP121" s="1047"/>
      <c r="BQ121" s="1015">
        <v>433001</v>
      </c>
      <c r="BR121" s="1016"/>
      <c r="BS121" s="1016"/>
      <c r="BT121" s="1016"/>
      <c r="BU121" s="1016"/>
      <c r="BV121" s="1016">
        <v>418069</v>
      </c>
      <c r="BW121" s="1016"/>
      <c r="BX121" s="1016"/>
      <c r="BY121" s="1016"/>
      <c r="BZ121" s="1016"/>
      <c r="CA121" s="1016">
        <v>216625</v>
      </c>
      <c r="CB121" s="1016"/>
      <c r="CC121" s="1016"/>
      <c r="CD121" s="1016"/>
      <c r="CE121" s="1016"/>
      <c r="CF121" s="1010">
        <v>7.4</v>
      </c>
      <c r="CG121" s="1011"/>
      <c r="CH121" s="1011"/>
      <c r="CI121" s="1011"/>
      <c r="CJ121" s="1011"/>
      <c r="CK121" s="1106"/>
      <c r="CL121" s="1107"/>
      <c r="CM121" s="1107"/>
      <c r="CN121" s="1107"/>
      <c r="CO121" s="1108"/>
      <c r="CP121" s="1116" t="s">
        <v>404</v>
      </c>
      <c r="CQ121" s="1117"/>
      <c r="CR121" s="1117"/>
      <c r="CS121" s="1117"/>
      <c r="CT121" s="1117"/>
      <c r="CU121" s="1117"/>
      <c r="CV121" s="1117"/>
      <c r="CW121" s="1117"/>
      <c r="CX121" s="1117"/>
      <c r="CY121" s="1117"/>
      <c r="CZ121" s="1117"/>
      <c r="DA121" s="1117"/>
      <c r="DB121" s="1117"/>
      <c r="DC121" s="1117"/>
      <c r="DD121" s="1117"/>
      <c r="DE121" s="1117"/>
      <c r="DF121" s="1118"/>
      <c r="DG121" s="1015">
        <v>238190</v>
      </c>
      <c r="DH121" s="1016"/>
      <c r="DI121" s="1016"/>
      <c r="DJ121" s="1016"/>
      <c r="DK121" s="1016"/>
      <c r="DL121" s="1016">
        <v>340409</v>
      </c>
      <c r="DM121" s="1016"/>
      <c r="DN121" s="1016"/>
      <c r="DO121" s="1016"/>
      <c r="DP121" s="1016"/>
      <c r="DQ121" s="1016">
        <v>431251</v>
      </c>
      <c r="DR121" s="1016"/>
      <c r="DS121" s="1016"/>
      <c r="DT121" s="1016"/>
      <c r="DU121" s="1016"/>
      <c r="DV121" s="1017">
        <v>14.8</v>
      </c>
      <c r="DW121" s="1017"/>
      <c r="DX121" s="1017"/>
      <c r="DY121" s="1017"/>
      <c r="DZ121" s="1018"/>
    </row>
    <row r="122" spans="1:130" s="248" customFormat="1" ht="26.25" customHeight="1" x14ac:dyDescent="0.15">
      <c r="A122" s="1155"/>
      <c r="B122" s="1042"/>
      <c r="C122" s="1012" t="s">
        <v>449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146</v>
      </c>
      <c r="AB122" s="1055"/>
      <c r="AC122" s="1055"/>
      <c r="AD122" s="1055"/>
      <c r="AE122" s="1056"/>
      <c r="AF122" s="1057" t="s">
        <v>146</v>
      </c>
      <c r="AG122" s="1055"/>
      <c r="AH122" s="1055"/>
      <c r="AI122" s="1055"/>
      <c r="AJ122" s="1056"/>
      <c r="AK122" s="1057" t="s">
        <v>146</v>
      </c>
      <c r="AL122" s="1055"/>
      <c r="AM122" s="1055"/>
      <c r="AN122" s="1055"/>
      <c r="AO122" s="1056"/>
      <c r="AP122" s="1058" t="s">
        <v>452</v>
      </c>
      <c r="AQ122" s="1059"/>
      <c r="AR122" s="1059"/>
      <c r="AS122" s="1059"/>
      <c r="AT122" s="1060"/>
      <c r="AU122" s="1088"/>
      <c r="AV122" s="1089"/>
      <c r="AW122" s="1089"/>
      <c r="AX122" s="1089"/>
      <c r="AY122" s="1090"/>
      <c r="AZ122" s="1070" t="s">
        <v>470</v>
      </c>
      <c r="BA122" s="1061"/>
      <c r="BB122" s="1061"/>
      <c r="BC122" s="1061"/>
      <c r="BD122" s="1061"/>
      <c r="BE122" s="1061"/>
      <c r="BF122" s="1061"/>
      <c r="BG122" s="1061"/>
      <c r="BH122" s="1061"/>
      <c r="BI122" s="1061"/>
      <c r="BJ122" s="1061"/>
      <c r="BK122" s="1061"/>
      <c r="BL122" s="1061"/>
      <c r="BM122" s="1061"/>
      <c r="BN122" s="1061"/>
      <c r="BO122" s="1061"/>
      <c r="BP122" s="1062"/>
      <c r="BQ122" s="1093">
        <v>5223149</v>
      </c>
      <c r="BR122" s="1094"/>
      <c r="BS122" s="1094"/>
      <c r="BT122" s="1094"/>
      <c r="BU122" s="1094"/>
      <c r="BV122" s="1094">
        <v>5381690</v>
      </c>
      <c r="BW122" s="1094"/>
      <c r="BX122" s="1094"/>
      <c r="BY122" s="1094"/>
      <c r="BZ122" s="1094"/>
      <c r="CA122" s="1094">
        <v>7008253</v>
      </c>
      <c r="CB122" s="1094"/>
      <c r="CC122" s="1094"/>
      <c r="CD122" s="1094"/>
      <c r="CE122" s="1094"/>
      <c r="CF122" s="1114">
        <v>240.9</v>
      </c>
      <c r="CG122" s="1115"/>
      <c r="CH122" s="1115"/>
      <c r="CI122" s="1115"/>
      <c r="CJ122" s="1115"/>
      <c r="CK122" s="1106"/>
      <c r="CL122" s="1107"/>
      <c r="CM122" s="1107"/>
      <c r="CN122" s="1107"/>
      <c r="CO122" s="1108"/>
      <c r="CP122" s="1116" t="s">
        <v>402</v>
      </c>
      <c r="CQ122" s="1117"/>
      <c r="CR122" s="1117"/>
      <c r="CS122" s="1117"/>
      <c r="CT122" s="1117"/>
      <c r="CU122" s="1117"/>
      <c r="CV122" s="1117"/>
      <c r="CW122" s="1117"/>
      <c r="CX122" s="1117"/>
      <c r="CY122" s="1117"/>
      <c r="CZ122" s="1117"/>
      <c r="DA122" s="1117"/>
      <c r="DB122" s="1117"/>
      <c r="DC122" s="1117"/>
      <c r="DD122" s="1117"/>
      <c r="DE122" s="1117"/>
      <c r="DF122" s="1118"/>
      <c r="DG122" s="1015" t="s">
        <v>146</v>
      </c>
      <c r="DH122" s="1016"/>
      <c r="DI122" s="1016"/>
      <c r="DJ122" s="1016"/>
      <c r="DK122" s="1016"/>
      <c r="DL122" s="1016" t="s">
        <v>146</v>
      </c>
      <c r="DM122" s="1016"/>
      <c r="DN122" s="1016"/>
      <c r="DO122" s="1016"/>
      <c r="DP122" s="1016"/>
      <c r="DQ122" s="1016" t="s">
        <v>146</v>
      </c>
      <c r="DR122" s="1016"/>
      <c r="DS122" s="1016"/>
      <c r="DT122" s="1016"/>
      <c r="DU122" s="1016"/>
      <c r="DV122" s="1017" t="s">
        <v>146</v>
      </c>
      <c r="DW122" s="1017"/>
      <c r="DX122" s="1017"/>
      <c r="DY122" s="1017"/>
      <c r="DZ122" s="1018"/>
    </row>
    <row r="123" spans="1:130" s="248"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146</v>
      </c>
      <c r="AB123" s="1055"/>
      <c r="AC123" s="1055"/>
      <c r="AD123" s="1055"/>
      <c r="AE123" s="1056"/>
      <c r="AF123" s="1057" t="s">
        <v>452</v>
      </c>
      <c r="AG123" s="1055"/>
      <c r="AH123" s="1055"/>
      <c r="AI123" s="1055"/>
      <c r="AJ123" s="1056"/>
      <c r="AK123" s="1057" t="s">
        <v>436</v>
      </c>
      <c r="AL123" s="1055"/>
      <c r="AM123" s="1055"/>
      <c r="AN123" s="1055"/>
      <c r="AO123" s="1056"/>
      <c r="AP123" s="1058" t="s">
        <v>146</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471</v>
      </c>
      <c r="BP123" s="1102"/>
      <c r="BQ123" s="1161">
        <v>11269173</v>
      </c>
      <c r="BR123" s="1162"/>
      <c r="BS123" s="1162"/>
      <c r="BT123" s="1162"/>
      <c r="BU123" s="1162"/>
      <c r="BV123" s="1162">
        <v>11392791</v>
      </c>
      <c r="BW123" s="1162"/>
      <c r="BX123" s="1162"/>
      <c r="BY123" s="1162"/>
      <c r="BZ123" s="1162"/>
      <c r="CA123" s="1162">
        <v>12631002</v>
      </c>
      <c r="CB123" s="1162"/>
      <c r="CC123" s="1162"/>
      <c r="CD123" s="1162"/>
      <c r="CE123" s="1162"/>
      <c r="CF123" s="1095"/>
      <c r="CG123" s="1096"/>
      <c r="CH123" s="1096"/>
      <c r="CI123" s="1096"/>
      <c r="CJ123" s="1097"/>
      <c r="CK123" s="1106"/>
      <c r="CL123" s="1107"/>
      <c r="CM123" s="1107"/>
      <c r="CN123" s="1107"/>
      <c r="CO123" s="1108"/>
      <c r="CP123" s="1116" t="s">
        <v>403</v>
      </c>
      <c r="CQ123" s="1117"/>
      <c r="CR123" s="1117"/>
      <c r="CS123" s="1117"/>
      <c r="CT123" s="1117"/>
      <c r="CU123" s="1117"/>
      <c r="CV123" s="1117"/>
      <c r="CW123" s="1117"/>
      <c r="CX123" s="1117"/>
      <c r="CY123" s="1117"/>
      <c r="CZ123" s="1117"/>
      <c r="DA123" s="1117"/>
      <c r="DB123" s="1117"/>
      <c r="DC123" s="1117"/>
      <c r="DD123" s="1117"/>
      <c r="DE123" s="1117"/>
      <c r="DF123" s="1118"/>
      <c r="DG123" s="1054" t="s">
        <v>436</v>
      </c>
      <c r="DH123" s="1055"/>
      <c r="DI123" s="1055"/>
      <c r="DJ123" s="1055"/>
      <c r="DK123" s="1056"/>
      <c r="DL123" s="1057" t="s">
        <v>436</v>
      </c>
      <c r="DM123" s="1055"/>
      <c r="DN123" s="1055"/>
      <c r="DO123" s="1055"/>
      <c r="DP123" s="1056"/>
      <c r="DQ123" s="1057" t="s">
        <v>436</v>
      </c>
      <c r="DR123" s="1055"/>
      <c r="DS123" s="1055"/>
      <c r="DT123" s="1055"/>
      <c r="DU123" s="1056"/>
      <c r="DV123" s="1058" t="s">
        <v>436</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452</v>
      </c>
      <c r="AB124" s="1055"/>
      <c r="AC124" s="1055"/>
      <c r="AD124" s="1055"/>
      <c r="AE124" s="1056"/>
      <c r="AF124" s="1057" t="s">
        <v>436</v>
      </c>
      <c r="AG124" s="1055"/>
      <c r="AH124" s="1055"/>
      <c r="AI124" s="1055"/>
      <c r="AJ124" s="1056"/>
      <c r="AK124" s="1057" t="s">
        <v>436</v>
      </c>
      <c r="AL124" s="1055"/>
      <c r="AM124" s="1055"/>
      <c r="AN124" s="1055"/>
      <c r="AO124" s="1056"/>
      <c r="AP124" s="1058" t="s">
        <v>452</v>
      </c>
      <c r="AQ124" s="1059"/>
      <c r="AR124" s="1059"/>
      <c r="AS124" s="1059"/>
      <c r="AT124" s="1060"/>
      <c r="AU124" s="1157" t="s">
        <v>472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146</v>
      </c>
      <c r="BR124" s="1124"/>
      <c r="BS124" s="1124"/>
      <c r="BT124" s="1124"/>
      <c r="BU124" s="1124"/>
      <c r="BV124" s="1124" t="s">
        <v>436</v>
      </c>
      <c r="BW124" s="1124"/>
      <c r="BX124" s="1124"/>
      <c r="BY124" s="1124"/>
      <c r="BZ124" s="1124"/>
      <c r="CA124" s="1124" t="s">
        <v>146</v>
      </c>
      <c r="CB124" s="1124"/>
      <c r="CC124" s="1124"/>
      <c r="CD124" s="1124"/>
      <c r="CE124" s="1124"/>
      <c r="CF124" s="1125"/>
      <c r="CG124" s="1126"/>
      <c r="CH124" s="1126"/>
      <c r="CI124" s="1126"/>
      <c r="CJ124" s="1127"/>
      <c r="CK124" s="1109"/>
      <c r="CL124" s="1109"/>
      <c r="CM124" s="1109"/>
      <c r="CN124" s="1109"/>
      <c r="CO124" s="1110"/>
      <c r="CP124" s="1116" t="s">
        <v>473</v>
      </c>
      <c r="CQ124" s="1117"/>
      <c r="CR124" s="1117"/>
      <c r="CS124" s="1117"/>
      <c r="CT124" s="1117"/>
      <c r="CU124" s="1117"/>
      <c r="CV124" s="1117"/>
      <c r="CW124" s="1117"/>
      <c r="CX124" s="1117"/>
      <c r="CY124" s="1117"/>
      <c r="CZ124" s="1117"/>
      <c r="DA124" s="1117"/>
      <c r="DB124" s="1117"/>
      <c r="DC124" s="1117"/>
      <c r="DD124" s="1117"/>
      <c r="DE124" s="1117"/>
      <c r="DF124" s="1118"/>
      <c r="DG124" s="1101" t="s">
        <v>146</v>
      </c>
      <c r="DH124" s="1080"/>
      <c r="DI124" s="1080"/>
      <c r="DJ124" s="1080"/>
      <c r="DK124" s="1081"/>
      <c r="DL124" s="1079" t="s">
        <v>146</v>
      </c>
      <c r="DM124" s="1080"/>
      <c r="DN124" s="1080"/>
      <c r="DO124" s="1080"/>
      <c r="DP124" s="1081"/>
      <c r="DQ124" s="1079" t="s">
        <v>146</v>
      </c>
      <c r="DR124" s="1080"/>
      <c r="DS124" s="1080"/>
      <c r="DT124" s="1080"/>
      <c r="DU124" s="1081"/>
      <c r="DV124" s="1082" t="s">
        <v>146</v>
      </c>
      <c r="DW124" s="1083"/>
      <c r="DX124" s="1083"/>
      <c r="DY124" s="1083"/>
      <c r="DZ124" s="1084"/>
    </row>
    <row r="125" spans="1:130" s="248" customFormat="1" ht="26.25" customHeight="1" x14ac:dyDescent="0.15">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146</v>
      </c>
      <c r="AB125" s="1055"/>
      <c r="AC125" s="1055"/>
      <c r="AD125" s="1055"/>
      <c r="AE125" s="1056"/>
      <c r="AF125" s="1057" t="s">
        <v>146</v>
      </c>
      <c r="AG125" s="1055"/>
      <c r="AH125" s="1055"/>
      <c r="AI125" s="1055"/>
      <c r="AJ125" s="1056"/>
      <c r="AK125" s="1057" t="s">
        <v>146</v>
      </c>
      <c r="AL125" s="1055"/>
      <c r="AM125" s="1055"/>
      <c r="AN125" s="1055"/>
      <c r="AO125" s="1056"/>
      <c r="AP125" s="1058" t="s">
        <v>436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474</v>
      </c>
      <c r="CL125" s="1104"/>
      <c r="CM125" s="1104"/>
      <c r="CN125" s="1104"/>
      <c r="CO125" s="1105"/>
      <c r="CP125" s="1036" t="s">
        <v>475</v>
      </c>
      <c r="CQ125" s="985"/>
      <c r="CR125" s="985"/>
      <c r="CS125" s="985"/>
      <c r="CT125" s="985"/>
      <c r="CU125" s="985"/>
      <c r="CV125" s="985"/>
      <c r="CW125" s="985"/>
      <c r="CX125" s="985"/>
      <c r="CY125" s="985"/>
      <c r="CZ125" s="985"/>
      <c r="DA125" s="985"/>
      <c r="DB125" s="985"/>
      <c r="DC125" s="985"/>
      <c r="DD125" s="985"/>
      <c r="DE125" s="985"/>
      <c r="DF125" s="986"/>
      <c r="DG125" s="1022" t="s">
        <v>146</v>
      </c>
      <c r="DH125" s="1023"/>
      <c r="DI125" s="1023"/>
      <c r="DJ125" s="1023"/>
      <c r="DK125" s="1023"/>
      <c r="DL125" s="1023" t="s">
        <v>436</v>
      </c>
      <c r="DM125" s="1023"/>
      <c r="DN125" s="1023"/>
      <c r="DO125" s="1023"/>
      <c r="DP125" s="1023"/>
      <c r="DQ125" s="1023" t="s">
        <v>146</v>
      </c>
      <c r="DR125" s="1023"/>
      <c r="DS125" s="1023"/>
      <c r="DT125" s="1023"/>
      <c r="DU125" s="1023"/>
      <c r="DV125" s="1024" t="s">
        <v>436</v>
      </c>
      <c r="DW125" s="1024"/>
      <c r="DX125" s="1024"/>
      <c r="DY125" s="1024"/>
      <c r="DZ125" s="1025"/>
    </row>
    <row r="126" spans="1:130" s="248" customFormat="1" ht="26.25" customHeight="1" thickBot="1" x14ac:dyDescent="0.2">
      <c r="A126" s="1155"/>
      <c r="B126" s="1042"/>
      <c r="C126" s="1012" t="s">
        <v>463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146</v>
      </c>
      <c r="AB126" s="1055"/>
      <c r="AC126" s="1055"/>
      <c r="AD126" s="1055"/>
      <c r="AE126" s="1056"/>
      <c r="AF126" s="1057" t="s">
        <v>436</v>
      </c>
      <c r="AG126" s="1055"/>
      <c r="AH126" s="1055"/>
      <c r="AI126" s="1055"/>
      <c r="AJ126" s="1056"/>
      <c r="AK126" s="1057" t="s">
        <v>436</v>
      </c>
      <c r="AL126" s="1055"/>
      <c r="AM126" s="1055"/>
      <c r="AN126" s="1055"/>
      <c r="AO126" s="1056"/>
      <c r="AP126" s="1058" t="s">
        <v>146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476</v>
      </c>
      <c r="CQ126" s="1046"/>
      <c r="CR126" s="1046"/>
      <c r="CS126" s="1046"/>
      <c r="CT126" s="1046"/>
      <c r="CU126" s="1046"/>
      <c r="CV126" s="1046"/>
      <c r="CW126" s="1046"/>
      <c r="CX126" s="1046"/>
      <c r="CY126" s="1046"/>
      <c r="CZ126" s="1046"/>
      <c r="DA126" s="1046"/>
      <c r="DB126" s="1046"/>
      <c r="DC126" s="1046"/>
      <c r="DD126" s="1046"/>
      <c r="DE126" s="1046"/>
      <c r="DF126" s="1047"/>
      <c r="DG126" s="1015" t="s">
        <v>146</v>
      </c>
      <c r="DH126" s="1016"/>
      <c r="DI126" s="1016"/>
      <c r="DJ126" s="1016"/>
      <c r="DK126" s="1016"/>
      <c r="DL126" s="1016" t="s">
        <v>436</v>
      </c>
      <c r="DM126" s="1016"/>
      <c r="DN126" s="1016"/>
      <c r="DO126" s="1016"/>
      <c r="DP126" s="1016"/>
      <c r="DQ126" s="1016" t="s">
        <v>436</v>
      </c>
      <c r="DR126" s="1016"/>
      <c r="DS126" s="1016"/>
      <c r="DT126" s="1016"/>
      <c r="DU126" s="1016"/>
      <c r="DV126" s="1017" t="s">
        <v>436</v>
      </c>
      <c r="DW126" s="1017"/>
      <c r="DX126" s="1017"/>
      <c r="DY126" s="1017"/>
      <c r="DZ126" s="1018"/>
    </row>
    <row r="127" spans="1:130" s="248" customFormat="1" ht="26.25" customHeight="1" x14ac:dyDescent="0.15">
      <c r="A127" s="1156"/>
      <c r="B127" s="1044"/>
      <c r="C127" s="1098" t="s">
        <v>477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436</v>
      </c>
      <c r="AB127" s="1055"/>
      <c r="AC127" s="1055"/>
      <c r="AD127" s="1055"/>
      <c r="AE127" s="1056"/>
      <c r="AF127" s="1057" t="s">
        <v>146</v>
      </c>
      <c r="AG127" s="1055"/>
      <c r="AH127" s="1055"/>
      <c r="AI127" s="1055"/>
      <c r="AJ127" s="1056"/>
      <c r="AK127" s="1057" t="s">
        <v>146</v>
      </c>
      <c r="AL127" s="1055"/>
      <c r="AM127" s="1055"/>
      <c r="AN127" s="1055"/>
      <c r="AO127" s="1056"/>
      <c r="AP127" s="1058" t="s">
        <v>436</v>
      </c>
      <c r="AQ127" s="1059"/>
      <c r="AR127" s="1059"/>
      <c r="AS127" s="1059"/>
      <c r="AT127" s="1060"/>
      <c r="AU127" s="284"/>
      <c r="AV127" s="284"/>
      <c r="AW127" s="284"/>
      <c r="AX127" s="1128" t="s">
        <v>478</v>
      </c>
      <c r="AY127" s="1129"/>
      <c r="AZ127" s="1129"/>
      <c r="BA127" s="1129"/>
      <c r="BB127" s="1129"/>
      <c r="BC127" s="1129"/>
      <c r="BD127" s="1129"/>
      <c r="BE127" s="1130"/>
      <c r="BF127" s="1131" t="s">
        <v>479</v>
      </c>
      <c r="BG127" s="1129"/>
      <c r="BH127" s="1129"/>
      <c r="BI127" s="1129"/>
      <c r="BJ127" s="1129"/>
      <c r="BK127" s="1129"/>
      <c r="BL127" s="1130"/>
      <c r="BM127" s="1131" t="s">
        <v>480</v>
      </c>
      <c r="BN127" s="1129"/>
      <c r="BO127" s="1129"/>
      <c r="BP127" s="1129"/>
      <c r="BQ127" s="1129"/>
      <c r="BR127" s="1129"/>
      <c r="BS127" s="1130"/>
      <c r="BT127" s="1131" t="s">
        <v>481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482</v>
      </c>
      <c r="CQ127" s="1046"/>
      <c r="CR127" s="1046"/>
      <c r="CS127" s="1046"/>
      <c r="CT127" s="1046"/>
      <c r="CU127" s="1046"/>
      <c r="CV127" s="1046"/>
      <c r="CW127" s="1046"/>
      <c r="CX127" s="1046"/>
      <c r="CY127" s="1046"/>
      <c r="CZ127" s="1046"/>
      <c r="DA127" s="1046"/>
      <c r="DB127" s="1046"/>
      <c r="DC127" s="1046"/>
      <c r="DD127" s="1046"/>
      <c r="DE127" s="1046"/>
      <c r="DF127" s="1047"/>
      <c r="DG127" s="1015" t="s">
        <v>146</v>
      </c>
      <c r="DH127" s="1016"/>
      <c r="DI127" s="1016"/>
      <c r="DJ127" s="1016"/>
      <c r="DK127" s="1016"/>
      <c r="DL127" s="1016" t="s">
        <v>436</v>
      </c>
      <c r="DM127" s="1016"/>
      <c r="DN127" s="1016"/>
      <c r="DO127" s="1016"/>
      <c r="DP127" s="1016"/>
      <c r="DQ127" s="1016" t="s">
        <v>436</v>
      </c>
      <c r="DR127" s="1016"/>
      <c r="DS127" s="1016"/>
      <c r="DT127" s="1016"/>
      <c r="DU127" s="1016"/>
      <c r="DV127" s="1017" t="s">
        <v>146</v>
      </c>
      <c r="DW127" s="1017"/>
      <c r="DX127" s="1017"/>
      <c r="DY127" s="1017"/>
      <c r="DZ127" s="1018"/>
    </row>
    <row r="128" spans="1:130" s="248" customFormat="1" ht="26.25" customHeight="1" thickBot="1" x14ac:dyDescent="0.2">
      <c r="A128" s="1139" t="s">
        <v>483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484</v>
      </c>
      <c r="X128" s="1141"/>
      <c r="Y128" s="1141"/>
      <c r="Z128" s="1142"/>
      <c r="AA128" s="1143">
        <v>9013</v>
      </c>
      <c r="AB128" s="1144"/>
      <c r="AC128" s="1144"/>
      <c r="AD128" s="1144"/>
      <c r="AE128" s="1145"/>
      <c r="AF128" s="1146">
        <v>20819</v>
      </c>
      <c r="AG128" s="1144"/>
      <c r="AH128" s="1144"/>
      <c r="AI128" s="1144"/>
      <c r="AJ128" s="1145"/>
      <c r="AK128" s="1146">
        <v>4151</v>
      </c>
      <c r="AL128" s="1144"/>
      <c r="AM128" s="1144"/>
      <c r="AN128" s="1144"/>
      <c r="AO128" s="1145"/>
      <c r="AP128" s="1147"/>
      <c r="AQ128" s="1148"/>
      <c r="AR128" s="1148"/>
      <c r="AS128" s="1148"/>
      <c r="AT128" s="1149"/>
      <c r="AU128" s="284"/>
      <c r="AV128" s="284"/>
      <c r="AW128" s="284"/>
      <c r="AX128" s="984" t="s">
        <v>485</v>
      </c>
      <c r="AY128" s="985"/>
      <c r="AZ128" s="985"/>
      <c r="BA128" s="985"/>
      <c r="BB128" s="985"/>
      <c r="BC128" s="985"/>
      <c r="BD128" s="985"/>
      <c r="BE128" s="986"/>
      <c r="BF128" s="1150" t="s">
        <v>146</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486</v>
      </c>
      <c r="CQ128" s="1133"/>
      <c r="CR128" s="1133"/>
      <c r="CS128" s="1133"/>
      <c r="CT128" s="1133"/>
      <c r="CU128" s="1133"/>
      <c r="CV128" s="1133"/>
      <c r="CW128" s="1133"/>
      <c r="CX128" s="1133"/>
      <c r="CY128" s="1133"/>
      <c r="CZ128" s="1133"/>
      <c r="DA128" s="1133"/>
      <c r="DB128" s="1133"/>
      <c r="DC128" s="1133"/>
      <c r="DD128" s="1133"/>
      <c r="DE128" s="1133"/>
      <c r="DF128" s="1134"/>
      <c r="DG128" s="1135" t="s">
        <v>146</v>
      </c>
      <c r="DH128" s="1136"/>
      <c r="DI128" s="1136"/>
      <c r="DJ128" s="1136"/>
      <c r="DK128" s="1136"/>
      <c r="DL128" s="1136" t="s">
        <v>146</v>
      </c>
      <c r="DM128" s="1136"/>
      <c r="DN128" s="1136"/>
      <c r="DO128" s="1136"/>
      <c r="DP128" s="1136"/>
      <c r="DQ128" s="1136" t="s">
        <v>146</v>
      </c>
      <c r="DR128" s="1136"/>
      <c r="DS128" s="1136"/>
      <c r="DT128" s="1136"/>
      <c r="DU128" s="1136"/>
      <c r="DV128" s="1137" t="s">
        <v>146</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487</v>
      </c>
      <c r="X129" s="1170"/>
      <c r="Y129" s="1170"/>
      <c r="Z129" s="1171"/>
      <c r="AA129" s="1054">
        <v>3334629</v>
      </c>
      <c r="AB129" s="1055"/>
      <c r="AC129" s="1055"/>
      <c r="AD129" s="1055"/>
      <c r="AE129" s="1056"/>
      <c r="AF129" s="1057">
        <v>3346441</v>
      </c>
      <c r="AG129" s="1055"/>
      <c r="AH129" s="1055"/>
      <c r="AI129" s="1055"/>
      <c r="AJ129" s="1056"/>
      <c r="AK129" s="1057">
        <v>3457531</v>
      </c>
      <c r="AL129" s="1055"/>
      <c r="AM129" s="1055"/>
      <c r="AN129" s="1055"/>
      <c r="AO129" s="1056"/>
      <c r="AP129" s="1172"/>
      <c r="AQ129" s="1173"/>
      <c r="AR129" s="1173"/>
      <c r="AS129" s="1173"/>
      <c r="AT129" s="1174"/>
      <c r="AU129" s="286"/>
      <c r="AV129" s="286"/>
      <c r="AW129" s="286"/>
      <c r="AX129" s="1163" t="s">
        <v>488</v>
      </c>
      <c r="AY129" s="1046"/>
      <c r="AZ129" s="1046"/>
      <c r="BA129" s="1046"/>
      <c r="BB129" s="1046"/>
      <c r="BC129" s="1046"/>
      <c r="BD129" s="1046"/>
      <c r="BE129" s="1047"/>
      <c r="BF129" s="1164" t="s">
        <v>146</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490</v>
      </c>
      <c r="X130" s="1170"/>
      <c r="Y130" s="1170"/>
      <c r="Z130" s="1171"/>
      <c r="AA130" s="1054">
        <v>574479</v>
      </c>
      <c r="AB130" s="1055"/>
      <c r="AC130" s="1055"/>
      <c r="AD130" s="1055"/>
      <c r="AE130" s="1056"/>
      <c r="AF130" s="1057">
        <v>563597</v>
      </c>
      <c r="AG130" s="1055"/>
      <c r="AH130" s="1055"/>
      <c r="AI130" s="1055"/>
      <c r="AJ130" s="1056"/>
      <c r="AK130" s="1057">
        <v>548758</v>
      </c>
      <c r="AL130" s="1055"/>
      <c r="AM130" s="1055"/>
      <c r="AN130" s="1055"/>
      <c r="AO130" s="1056"/>
      <c r="AP130" s="1172"/>
      <c r="AQ130" s="1173"/>
      <c r="AR130" s="1173"/>
      <c r="AS130" s="1173"/>
      <c r="AT130" s="1174"/>
      <c r="AU130" s="286"/>
      <c r="AV130" s="286"/>
      <c r="AW130" s="286"/>
      <c r="AX130" s="1163" t="s">
        <v>491</v>
      </c>
      <c r="AY130" s="1046"/>
      <c r="AZ130" s="1046"/>
      <c r="BA130" s="1046"/>
      <c r="BB130" s="1046"/>
      <c r="BC130" s="1046"/>
      <c r="BD130" s="1046"/>
      <c r="BE130" s="1047"/>
      <c r="BF130" s="1200">
        <v>6.3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492</v>
      </c>
      <c r="X131" s="1208"/>
      <c r="Y131" s="1208"/>
      <c r="Z131" s="1209"/>
      <c r="AA131" s="1101">
        <v>2760150</v>
      </c>
      <c r="AB131" s="1080"/>
      <c r="AC131" s="1080"/>
      <c r="AD131" s="1080"/>
      <c r="AE131" s="1081"/>
      <c r="AF131" s="1079">
        <v>2782844</v>
      </c>
      <c r="AG131" s="1080"/>
      <c r="AH131" s="1080"/>
      <c r="AI131" s="1080"/>
      <c r="AJ131" s="1081"/>
      <c r="AK131" s="1079">
        <v>2908773</v>
      </c>
      <c r="AL131" s="1080"/>
      <c r="AM131" s="1080"/>
      <c r="AN131" s="1080"/>
      <c r="AO131" s="1081"/>
      <c r="AP131" s="1210"/>
      <c r="AQ131" s="1211"/>
      <c r="AR131" s="1211"/>
      <c r="AS131" s="1211"/>
      <c r="AT131" s="1212"/>
      <c r="AU131" s="286"/>
      <c r="AV131" s="286"/>
      <c r="AW131" s="286"/>
      <c r="AX131" s="1182" t="s">
        <v>493</v>
      </c>
      <c r="AY131" s="1133"/>
      <c r="AZ131" s="1133"/>
      <c r="BA131" s="1133"/>
      <c r="BB131" s="1133"/>
      <c r="BC131" s="1133"/>
      <c r="BD131" s="1133"/>
      <c r="BE131" s="1134"/>
      <c r="BF131" s="1183" t="s">
        <v>146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495</v>
      </c>
      <c r="W132" s="1193"/>
      <c r="X132" s="1193"/>
      <c r="Y132" s="1193"/>
      <c r="Z132" s="1194"/>
      <c r="AA132" s="1195">
        <v>5.6138253359999997</v>
      </c>
      <c r="AB132" s="1196"/>
      <c r="AC132" s="1196"/>
      <c r="AD132" s="1196"/>
      <c r="AE132" s="1197"/>
      <c r="AF132" s="1198">
        <v>6.0488478690000003</v>
      </c>
      <c r="AG132" s="1196"/>
      <c r="AH132" s="1196"/>
      <c r="AI132" s="1196"/>
      <c r="AJ132" s="1197"/>
      <c r="AK132" s="1198">
        <v>7.248485874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496</v>
      </c>
      <c r="W133" s="1176"/>
      <c r="X133" s="1176"/>
      <c r="Y133" s="1176"/>
      <c r="Z133" s="1177"/>
      <c r="AA133" s="1178">
        <v>4.3</v>
      </c>
      <c r="AB133" s="1179"/>
      <c r="AC133" s="1179"/>
      <c r="AD133" s="1179"/>
      <c r="AE133" s="1180"/>
      <c r="AF133" s="1178">
        <v>5</v>
      </c>
      <c r="AG133" s="1179"/>
      <c r="AH133" s="1179"/>
      <c r="AI133" s="1179"/>
      <c r="AJ133" s="1180"/>
      <c r="AK133" s="1178">
        <v>6.3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EhJQq0+JQor3JjxxTiImblixTJYJ2Ef5s62j8PPNxmop5Nz2ZdHpHhWlJNleHcro1wNnHx8vQ9F7OC+PEU7pQ==" saltValue="Q1GNkTusbeg0UX7Gj8GKP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N64"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Ubwq+lmscmevaQsO7Ltn0iEMzjw0umojYd/YNOuZymKM3ycWOSQ78ON/KaaOp+6VvpQkKlgPsy0g0Zmm2KSqw==" saltValue="ScXQ+aYvbt5yE/VL/3ik4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YL6jTsRxUOi7WR8QEtnTMZRBx9J9cqpJtsJgbD6BFMTWjN06CIY+i6SihgtlmMAr9pYqK4AdvaufIqsJr9Zdw==" saltValue="7CCTKqr5tyX68KSBVUhTG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H1"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505</v>
      </c>
      <c r="AL9" s="1216"/>
      <c r="AM9" s="1216"/>
      <c r="AN9" s="1217"/>
      <c r="AO9" s="314">
        <v>924179</v>
      </c>
      <c r="AP9" s="314">
        <v>206106</v>
      </c>
      <c r="AQ9" s="315">
        <v>224098</v>
      </c>
      <c r="AR9" s="316">
        <v>-8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506</v>
      </c>
      <c r="AL10" s="1216"/>
      <c r="AM10" s="1216"/>
      <c r="AN10" s="1217"/>
      <c r="AO10" s="317">
        <v>167130</v>
      </c>
      <c r="AP10" s="317">
        <v>37273</v>
      </c>
      <c r="AQ10" s="318">
        <v>32087</v>
      </c>
      <c r="AR10" s="319">
        <v>16.2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507</v>
      </c>
      <c r="AL11" s="1216"/>
      <c r="AM11" s="1216"/>
      <c r="AN11" s="1217"/>
      <c r="AO11" s="317">
        <v>9136</v>
      </c>
      <c r="AP11" s="317">
        <v>2037</v>
      </c>
      <c r="AQ11" s="318">
        <v>3587</v>
      </c>
      <c r="AR11" s="319">
        <v>-43.2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508</v>
      </c>
      <c r="AL12" s="1216"/>
      <c r="AM12" s="1216"/>
      <c r="AN12" s="1217"/>
      <c r="AO12" s="317" t="s">
        <v>509</v>
      </c>
      <c r="AP12" s="317" t="s">
        <v>509</v>
      </c>
      <c r="AQ12" s="318" t="s">
        <v>509</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510</v>
      </c>
      <c r="AL13" s="1216"/>
      <c r="AM13" s="1216"/>
      <c r="AN13" s="1217"/>
      <c r="AO13" s="317">
        <v>63018</v>
      </c>
      <c r="AP13" s="317">
        <v>14054</v>
      </c>
      <c r="AQ13" s="318">
        <v>11579</v>
      </c>
      <c r="AR13" s="319">
        <v>21.4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511</v>
      </c>
      <c r="AL14" s="1216"/>
      <c r="AM14" s="1216"/>
      <c r="AN14" s="1217"/>
      <c r="AO14" s="317" t="s">
        <v>509</v>
      </c>
      <c r="AP14" s="317" t="s">
        <v>509</v>
      </c>
      <c r="AQ14" s="318">
        <v>4496</v>
      </c>
      <c r="AR14" s="319" t="s">
        <v>509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512</v>
      </c>
      <c r="AL15" s="1222"/>
      <c r="AM15" s="1222"/>
      <c r="AN15" s="1223"/>
      <c r="AO15" s="317">
        <v>-69999</v>
      </c>
      <c r="AP15" s="317">
        <v>-15611</v>
      </c>
      <c r="AQ15" s="318">
        <v>-17592</v>
      </c>
      <c r="AR15" s="319">
        <v>-11.3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1093464</v>
      </c>
      <c r="AP16" s="317">
        <v>243859</v>
      </c>
      <c r="AQ16" s="318">
        <v>258255</v>
      </c>
      <c r="AR16" s="319">
        <v>-5.6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517</v>
      </c>
      <c r="AL21" s="1225"/>
      <c r="AM21" s="1225"/>
      <c r="AN21" s="1226"/>
      <c r="AO21" s="330">
        <v>22.08</v>
      </c>
      <c r="AP21" s="331">
        <v>22.75</v>
      </c>
      <c r="AQ21" s="332">
        <v>-0.67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518</v>
      </c>
      <c r="AL22" s="1225"/>
      <c r="AM22" s="1225"/>
      <c r="AN22" s="1226"/>
      <c r="AO22" s="335">
        <v>98.6</v>
      </c>
      <c r="AP22" s="336">
        <v>95.6</v>
      </c>
      <c r="AQ22" s="337">
        <v>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522</v>
      </c>
      <c r="AL32" s="1219"/>
      <c r="AM32" s="1219"/>
      <c r="AN32" s="1220"/>
      <c r="AO32" s="345">
        <v>607872</v>
      </c>
      <c r="AP32" s="345">
        <v>135565</v>
      </c>
      <c r="AQ32" s="346">
        <v>146295</v>
      </c>
      <c r="AR32" s="347">
        <v>-7.3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523</v>
      </c>
      <c r="AL33" s="1219"/>
      <c r="AM33" s="1219"/>
      <c r="AN33" s="1220"/>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524</v>
      </c>
      <c r="AL34" s="1219"/>
      <c r="AM34" s="1219"/>
      <c r="AN34" s="1220"/>
      <c r="AO34" s="345" t="s">
        <v>509</v>
      </c>
      <c r="AP34" s="345" t="s">
        <v>509</v>
      </c>
      <c r="AQ34" s="346">
        <v>4</v>
      </c>
      <c r="AR34" s="347" t="s">
        <v>509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525</v>
      </c>
      <c r="AL35" s="1219"/>
      <c r="AM35" s="1219"/>
      <c r="AN35" s="1220"/>
      <c r="AO35" s="345">
        <v>155327</v>
      </c>
      <c r="AP35" s="345">
        <v>34640</v>
      </c>
      <c r="AQ35" s="346">
        <v>31593</v>
      </c>
      <c r="AR35" s="347">
        <v>9.6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526</v>
      </c>
      <c r="AL36" s="1219"/>
      <c r="AM36" s="1219"/>
      <c r="AN36" s="1220"/>
      <c r="AO36" s="345" t="s">
        <v>509</v>
      </c>
      <c r="AP36" s="345" t="s">
        <v>509</v>
      </c>
      <c r="AQ36" s="346">
        <v>3914</v>
      </c>
      <c r="AR36" s="347" t="s">
        <v>509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527</v>
      </c>
      <c r="AL37" s="1219"/>
      <c r="AM37" s="1219"/>
      <c r="AN37" s="1220"/>
      <c r="AO37" s="345" t="s">
        <v>509</v>
      </c>
      <c r="AP37" s="345" t="s">
        <v>509</v>
      </c>
      <c r="AQ37" s="346">
        <v>1348</v>
      </c>
      <c r="AR37" s="347" t="s">
        <v>509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528</v>
      </c>
      <c r="AL38" s="1228"/>
      <c r="AM38" s="1228"/>
      <c r="AN38" s="1229"/>
      <c r="AO38" s="348">
        <v>552</v>
      </c>
      <c r="AP38" s="348">
        <v>123</v>
      </c>
      <c r="AQ38" s="349">
        <v>27</v>
      </c>
      <c r="AR38" s="337">
        <v>355.6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529</v>
      </c>
      <c r="AL39" s="1228"/>
      <c r="AM39" s="1228"/>
      <c r="AN39" s="1229"/>
      <c r="AO39" s="345">
        <v>-4151</v>
      </c>
      <c r="AP39" s="345">
        <v>-926</v>
      </c>
      <c r="AQ39" s="346">
        <v>-7201</v>
      </c>
      <c r="AR39" s="347">
        <v>-87.1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530</v>
      </c>
      <c r="AL40" s="1219"/>
      <c r="AM40" s="1219"/>
      <c r="AN40" s="1220"/>
      <c r="AO40" s="345">
        <v>-548758</v>
      </c>
      <c r="AP40" s="345">
        <v>-122381</v>
      </c>
      <c r="AQ40" s="346">
        <v>-128709</v>
      </c>
      <c r="AR40" s="347">
        <v>-4.9000000000000004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210842</v>
      </c>
      <c r="AP41" s="345">
        <v>47021</v>
      </c>
      <c r="AQ41" s="346">
        <v>47272</v>
      </c>
      <c r="AR41" s="347">
        <v>-0.5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500</v>
      </c>
      <c r="AN49" s="1235" t="s">
        <v>534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1030132</v>
      </c>
      <c r="AN51" s="367">
        <v>206771</v>
      </c>
      <c r="AO51" s="368">
        <v>43.1</v>
      </c>
      <c r="AP51" s="369">
        <v>168868</v>
      </c>
      <c r="AQ51" s="370">
        <v>4.0999999999999996</v>
      </c>
      <c r="AR51" s="371">
        <v>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248525</v>
      </c>
      <c r="AN52" s="375">
        <v>49885</v>
      </c>
      <c r="AO52" s="376">
        <v>-18.7</v>
      </c>
      <c r="AP52" s="377">
        <v>79360</v>
      </c>
      <c r="AQ52" s="378">
        <v>-0.8</v>
      </c>
      <c r="AR52" s="379">
        <v>-17.899999999999999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1425213</v>
      </c>
      <c r="AN53" s="367">
        <v>294101</v>
      </c>
      <c r="AO53" s="368">
        <v>42.2</v>
      </c>
      <c r="AP53" s="369">
        <v>202870</v>
      </c>
      <c r="AQ53" s="370">
        <v>20.100000000000001</v>
      </c>
      <c r="AR53" s="371">
        <v>22.1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328150</v>
      </c>
      <c r="AN54" s="375">
        <v>67716</v>
      </c>
      <c r="AO54" s="376">
        <v>35.700000000000003</v>
      </c>
      <c r="AP54" s="377">
        <v>79735</v>
      </c>
      <c r="AQ54" s="378">
        <v>0.5</v>
      </c>
      <c r="AR54" s="379">
        <v>35.200000000000003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1005859</v>
      </c>
      <c r="AN55" s="367">
        <v>213422</v>
      </c>
      <c r="AO55" s="368">
        <v>-27.4</v>
      </c>
      <c r="AP55" s="369">
        <v>167497</v>
      </c>
      <c r="AQ55" s="370">
        <v>-17.399999999999999</v>
      </c>
      <c r="AR55" s="371">
        <v>-10</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511750</v>
      </c>
      <c r="AN56" s="375">
        <v>108583</v>
      </c>
      <c r="AO56" s="376">
        <v>60.4</v>
      </c>
      <c r="AP56" s="377">
        <v>82571</v>
      </c>
      <c r="AQ56" s="378">
        <v>3.6</v>
      </c>
      <c r="AR56" s="379">
        <v>56.8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1311762</v>
      </c>
      <c r="AN57" s="367">
        <v>285352</v>
      </c>
      <c r="AO57" s="368">
        <v>33.700000000000003</v>
      </c>
      <c r="AP57" s="369">
        <v>190274</v>
      </c>
      <c r="AQ57" s="370">
        <v>13.6</v>
      </c>
      <c r="AR57" s="371">
        <v>20.100000000000001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275764</v>
      </c>
      <c r="AN58" s="375">
        <v>59988</v>
      </c>
      <c r="AO58" s="376">
        <v>-44.8</v>
      </c>
      <c r="AP58" s="377">
        <v>88584</v>
      </c>
      <c r="AQ58" s="378">
        <v>7.3</v>
      </c>
      <c r="AR58" s="379">
        <v>-52.1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3723102</v>
      </c>
      <c r="AN59" s="367">
        <v>830308</v>
      </c>
      <c r="AO59" s="368">
        <v>191</v>
      </c>
      <c r="AP59" s="369">
        <v>301035</v>
      </c>
      <c r="AQ59" s="370">
        <v>58.2</v>
      </c>
      <c r="AR59" s="371">
        <v>132.80000000000001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1996000</v>
      </c>
      <c r="AN60" s="375">
        <v>445138</v>
      </c>
      <c r="AO60" s="376">
        <v>642</v>
      </c>
      <c r="AP60" s="377">
        <v>154376</v>
      </c>
      <c r="AQ60" s="378">
        <v>74.3</v>
      </c>
      <c r="AR60" s="379">
        <v>567.70000000000005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1699214</v>
      </c>
      <c r="AN61" s="382">
        <v>365991</v>
      </c>
      <c r="AO61" s="383">
        <v>56.5</v>
      </c>
      <c r="AP61" s="384">
        <v>206109</v>
      </c>
      <c r="AQ61" s="385">
        <v>15.7</v>
      </c>
      <c r="AR61" s="371">
        <v>40.799999999999997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672038</v>
      </c>
      <c r="AN62" s="375">
        <v>146262</v>
      </c>
      <c r="AO62" s="376">
        <v>134.9</v>
      </c>
      <c r="AP62" s="377">
        <v>96925</v>
      </c>
      <c r="AQ62" s="378">
        <v>17</v>
      </c>
      <c r="AR62" s="379">
        <v>117.9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N9PKY7lCsqnRGIrhi7He6F0t1W6epL3H5hGbeORvNje91mggCdthGAqw03c6vsfh+Ta4i/veRryEsrNVhHbXA==" saltValue="mpu0L2DjA4Oxvib71TfbD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J90" zoomScaleNormal="100" zoomScaleSheetLayoutView="55" workbookViewId="0">
      <selection activeCell="AE100" sqref="AE100"/>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0" spans="125:125" ht="13.5" hidden="1" customHeight="1" x14ac:dyDescent="0.15"/>
    <row r="121" spans="125:125" ht="13.5" hidden="1" customHeight="1" x14ac:dyDescent="0.15">
      <c r="DU121" s="292"/>
    </row>
  </sheetData>
  <sheetProtection algorithmName="SHA-512" hashValue="bq1ToJEcD9sLtkrR07kheaNcwzYIMjsoNHHTtqH/REmv512i15Z4mv7Vft1LIUd62pt31/qg2ircMjcpq3A8hA==" saltValue="bBPKNKsD5CqjSx5G6VURr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1"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pXh2vLKeiUnhBNW8heE2XnKr7oNyGYvvuiVNAV5NsCk5g3Bb0ArROLoKR1aMvTJDwyndqLhc6to4u1G9qCHS9w==" saltValue="+KhE5Vwlm8IXiZD96eOQ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3"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8" t="s">
        <v>3</v>
      </c>
      <c r="D47" s="1238"/>
      <c r="E47" s="1239"/>
      <c r="F47" s="11">
        <v>31.17</v>
      </c>
      <c r="G47" s="12">
        <v>26.34</v>
      </c>
      <c r="H47" s="12">
        <v>21.81</v>
      </c>
      <c r="I47" s="12">
        <v>20.53</v>
      </c>
      <c r="J47" s="13">
        <v>20.68</v>
      </c>
    </row>
    <row r="48" spans="2:10" ht="57.75" customHeight="1" x14ac:dyDescent="0.15">
      <c r="B48" s="14"/>
      <c r="C48" s="1240" t="s">
        <v>4</v>
      </c>
      <c r="D48" s="1240"/>
      <c r="E48" s="1241"/>
      <c r="F48" s="15">
        <v>3.78</v>
      </c>
      <c r="G48" s="16">
        <v>3.31</v>
      </c>
      <c r="H48" s="16">
        <v>4.0999999999999996</v>
      </c>
      <c r="I48" s="16">
        <v>4.16</v>
      </c>
      <c r="J48" s="17">
        <v>4.9800000000000004</v>
      </c>
    </row>
    <row r="49" spans="2:10" ht="57.75" customHeight="1" thickBot="1" x14ac:dyDescent="0.2">
      <c r="B49" s="18"/>
      <c r="C49" s="1242" t="s">
        <v>5</v>
      </c>
      <c r="D49" s="1242"/>
      <c r="E49" s="1243"/>
      <c r="F49" s="19">
        <v>0.14000000000000001</v>
      </c>
      <c r="G49" s="20" t="s">
        <v>555</v>
      </c>
      <c r="H49" s="20" t="s">
        <v>556</v>
      </c>
      <c r="I49" s="20" t="s">
        <v>557</v>
      </c>
      <c r="J49" s="21">
        <v>2.84</v>
      </c>
    </row>
    <row r="50" spans="2:10" ht="13.5" customHeight="1" x14ac:dyDescent="0.15"/>
  </sheetData>
  <sheetProtection algorithmName="SHA-512" hashValue="95k1d96PW6/0wN+9SZtrROa88O/Zcb9tN49+frCUvIzt3ibwoQ56bJ2HCaeElbBwmoRuNzorOqR1bRqyfQ5EZA==" saltValue="ImBJ31ZxtOdl1Uz2LNZ3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2022-09-09T04:35:28Z</cp:lastPrinted>
  <dcterms:created xsi:type="dcterms:W3CDTF">2022-02-02T03:17:48Z</dcterms:created>
  <dcterms:modified xsi:type="dcterms:W3CDTF">2022-09-22T07:04:39Z</dcterms:modified>
  <cp:category/>
</cp:coreProperties>
</file>